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tabRatio="723" activeTab="0"/>
  </bookViews>
  <sheets>
    <sheet name="資料Ⅳ-５" sheetId="1" r:id="rId1"/>
  </sheets>
  <definedNames>
    <definedName name="_xlnm.Print_Area" localSheetId="0">'資料Ⅳ-５'!$A$1:$Q$122</definedName>
  </definedNames>
  <calcPr fullCalcOnLoad="1"/>
</workbook>
</file>

<file path=xl/sharedStrings.xml><?xml version="1.0" encoding="utf-8"?>
<sst xmlns="http://schemas.openxmlformats.org/spreadsheetml/2006/main" count="97" uniqueCount="86">
  <si>
    <t>製材用材</t>
  </si>
  <si>
    <t>パルプ・チップ用材</t>
  </si>
  <si>
    <t>合板用材</t>
  </si>
  <si>
    <t>計</t>
  </si>
  <si>
    <t>その他用材</t>
  </si>
  <si>
    <t>H元
(89)</t>
  </si>
  <si>
    <t>人口</t>
  </si>
  <si>
    <t>（単位：千人）</t>
  </si>
  <si>
    <t>S30
(1955)</t>
  </si>
  <si>
    <t>31
(56)</t>
  </si>
  <si>
    <t>32
(57)</t>
  </si>
  <si>
    <t>33
(58)</t>
  </si>
  <si>
    <t>34
(59)</t>
  </si>
  <si>
    <t>35
(60)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</si>
  <si>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</si>
  <si>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</si>
  <si>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</si>
  <si>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</si>
  <si>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</si>
  <si>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</si>
  <si>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</si>
  <si>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</si>
  <si>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</si>
  <si>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</si>
  <si>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</si>
  <si>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</si>
  <si>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</si>
  <si>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</si>
  <si>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</si>
  <si>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</si>
  <si>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</si>
  <si>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</si>
  <si>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</si>
  <si>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</si>
  <si>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</si>
  <si>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</si>
  <si>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</si>
  <si>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</si>
  <si>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</si>
  <si>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</si>
  <si>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</si>
  <si>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</si>
  <si>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</si>
  <si>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</si>
  <si>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</si>
  <si>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</si>
  <si>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</si>
  <si>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</si>
  <si>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</si>
  <si>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</si>
  <si>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</si>
  <si>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</si>
  <si>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</si>
  <si>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</si>
  <si>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</si>
  <si>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</si>
  <si>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</si>
  <si>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</si>
  <si>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</si>
  <si>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</si>
  <si>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</si>
  <si>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製材用材需要量</t>
  </si>
  <si>
    <t>パルプ・チップ用材需要量</t>
  </si>
  <si>
    <t>合板用材需要量</t>
  </si>
  <si>
    <t>その他用材需要量</t>
  </si>
  <si>
    <t>一人当たり需要量</t>
  </si>
  <si>
    <t>用材需要量</t>
  </si>
  <si>
    <t>21
(09)</t>
  </si>
  <si>
    <t>22
(10)</t>
  </si>
  <si>
    <t>一人当たり木材需要量（右軸）</t>
  </si>
  <si>
    <t>しいたけ原木</t>
  </si>
  <si>
    <t>燃料材</t>
  </si>
  <si>
    <t>…</t>
  </si>
  <si>
    <t>○木材需要量の推移</t>
  </si>
  <si>
    <t>年次</t>
  </si>
  <si>
    <t>資料：林野庁「木材需給表」</t>
  </si>
  <si>
    <t xml:space="preserve">   注：平成26(2014)年から燃料用チップを「燃料材」に加えている。</t>
  </si>
  <si>
    <t>27
(15)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</si>
  <si>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</si>
  <si>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（単位：m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/人）</t>
    </r>
  </si>
  <si>
    <t>23
(11)</t>
  </si>
  <si>
    <t>24
(12)</t>
  </si>
  <si>
    <t>25
(13)</t>
  </si>
  <si>
    <t>26
(14)</t>
  </si>
  <si>
    <t>28
(16)</t>
  </si>
  <si>
    <t>29
(17)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</si>
</sst>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#,###\)"/>
    <numFmt numFmtId="179" formatCode="#,##0.0_);[Red]\(#,##0.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%"/>
    <numFmt numFmtId="186" formatCode="0.00_ "/>
    <numFmt numFmtId="187" formatCode="0_ "/>
    <numFmt numFmtId="188" formatCode="0.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vertAlign val="superscript"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vertAlign val="superscript"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shrinkToFit="1"/>
    </xf>
    <xf numFmtId="3" fontId="6" fillId="34" borderId="10" xfId="0" applyNumberFormat="1" applyFont="1" applyFill="1" applyBorder="1" applyAlignment="1">
      <alignment horizontal="center" vertical="center" shrinkToFit="1"/>
    </xf>
    <xf numFmtId="3" fontId="6" fillId="35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vertical="center" shrinkToFit="1"/>
    </xf>
    <xf numFmtId="177" fontId="6" fillId="0" borderId="16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horizontal="center" vertical="center"/>
    </xf>
    <xf numFmtId="3" fontId="6" fillId="36" borderId="18" xfId="0" applyNumberFormat="1" applyFont="1" applyFill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vertical="center" shrinkToFit="1"/>
    </xf>
    <xf numFmtId="177" fontId="6" fillId="0" borderId="20" xfId="0" applyNumberFormat="1" applyFont="1" applyFill="1" applyBorder="1" applyAlignment="1">
      <alignment vertical="center" shrinkToFit="1"/>
    </xf>
    <xf numFmtId="177" fontId="6" fillId="0" borderId="21" xfId="0" applyNumberFormat="1" applyFont="1" applyFill="1" applyBorder="1" applyAlignment="1">
      <alignment vertical="center" shrinkToFit="1"/>
    </xf>
    <xf numFmtId="177" fontId="6" fillId="0" borderId="13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 shrinkToFi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50" fillId="0" borderId="0" xfId="0" applyNumberFormat="1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84" fontId="50" fillId="0" borderId="0" xfId="0" applyNumberFormat="1" applyFont="1" applyAlignment="1">
      <alignment vertical="center"/>
    </xf>
    <xf numFmtId="187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6" fillId="0" borderId="25" xfId="0" applyNumberFormat="1" applyFont="1" applyFill="1" applyBorder="1" applyAlignment="1">
      <alignment vertical="center" shrinkToFit="1"/>
    </xf>
    <xf numFmtId="177" fontId="6" fillId="0" borderId="26" xfId="0" applyNumberFormat="1" applyFont="1" applyFill="1" applyBorder="1" applyAlignment="1">
      <alignment vertical="center" shrinkToFit="1"/>
    </xf>
    <xf numFmtId="177" fontId="6" fillId="0" borderId="25" xfId="0" applyNumberFormat="1" applyFont="1" applyFill="1" applyBorder="1" applyAlignment="1">
      <alignment horizontal="right" vertical="center" shrinkToFit="1"/>
    </xf>
    <xf numFmtId="177" fontId="6" fillId="0" borderId="16" xfId="0" applyNumberFormat="1" applyFont="1" applyFill="1" applyBorder="1" applyAlignment="1">
      <alignment vertical="center"/>
    </xf>
    <xf numFmtId="3" fontId="6" fillId="0" borderId="27" xfId="60" applyNumberFormat="1" applyFont="1" applyBorder="1" applyAlignment="1">
      <alignment vertical="center"/>
      <protection/>
    </xf>
    <xf numFmtId="184" fontId="6" fillId="0" borderId="28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3" fontId="6" fillId="0" borderId="30" xfId="60" applyNumberFormat="1" applyFont="1" applyBorder="1" applyAlignment="1">
      <alignment vertical="center"/>
      <protection/>
    </xf>
    <xf numFmtId="184" fontId="6" fillId="0" borderId="13" xfId="0" applyNumberFormat="1" applyFont="1" applyBorder="1" applyAlignment="1">
      <alignment vertical="center"/>
    </xf>
    <xf numFmtId="184" fontId="6" fillId="0" borderId="31" xfId="0" applyNumberFormat="1" applyFont="1" applyBorder="1" applyAlignment="1">
      <alignment vertical="center"/>
    </xf>
    <xf numFmtId="3" fontId="6" fillId="0" borderId="30" xfId="60" applyNumberFormat="1" applyFont="1" applyFill="1" applyBorder="1" applyAlignment="1">
      <alignment vertical="center"/>
      <protection/>
    </xf>
    <xf numFmtId="184" fontId="6" fillId="0" borderId="13" xfId="0" applyNumberFormat="1" applyFont="1" applyFill="1" applyBorder="1" applyAlignment="1">
      <alignment vertical="center"/>
    </xf>
    <xf numFmtId="184" fontId="6" fillId="0" borderId="31" xfId="0" applyNumberFormat="1" applyFont="1" applyFill="1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horizontal="right" vertical="center"/>
    </xf>
    <xf numFmtId="184" fontId="6" fillId="0" borderId="15" xfId="0" applyNumberFormat="1" applyFont="1" applyBorder="1" applyAlignment="1">
      <alignment vertical="center"/>
    </xf>
    <xf numFmtId="184" fontId="6" fillId="0" borderId="34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right" vertical="center"/>
    </xf>
    <xf numFmtId="184" fontId="6" fillId="0" borderId="16" xfId="0" applyNumberFormat="1" applyFont="1" applyBorder="1" applyAlignment="1">
      <alignment vertical="center"/>
    </xf>
    <xf numFmtId="184" fontId="6" fillId="0" borderId="37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horizontal="right" vertical="center"/>
    </xf>
    <xf numFmtId="10" fontId="49" fillId="0" borderId="0" xfId="42" applyNumberFormat="1" applyFont="1" applyAlignment="1">
      <alignment vertical="center"/>
    </xf>
    <xf numFmtId="185" fontId="4" fillId="0" borderId="0" xfId="42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9" fillId="0" borderId="0" xfId="0" applyFont="1" applyAlignment="1">
      <alignment horizontal="right" vertic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6" fillId="0" borderId="12" xfId="0" applyNumberFormat="1" applyFont="1" applyFill="1" applyBorder="1" applyAlignment="1">
      <alignment horizontal="right" vertical="center" wrapText="1"/>
    </xf>
    <xf numFmtId="0" fontId="50" fillId="37" borderId="38" xfId="0" applyFont="1" applyFill="1" applyBorder="1" applyAlignment="1">
      <alignment vertical="center" shrinkToFit="1"/>
    </xf>
    <xf numFmtId="186" fontId="6" fillId="0" borderId="39" xfId="0" applyNumberFormat="1" applyFont="1" applyBorder="1" applyAlignment="1">
      <alignment vertical="center"/>
    </xf>
    <xf numFmtId="186" fontId="6" fillId="0" borderId="40" xfId="0" applyNumberFormat="1" applyFont="1" applyBorder="1" applyAlignment="1">
      <alignment vertical="center"/>
    </xf>
    <xf numFmtId="186" fontId="6" fillId="0" borderId="40" xfId="0" applyNumberFormat="1" applyFont="1" applyFill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41" xfId="0" applyNumberFormat="1" applyFont="1" applyBorder="1" applyAlignment="1">
      <alignment vertical="center"/>
    </xf>
    <xf numFmtId="186" fontId="6" fillId="0" borderId="42" xfId="0" applyNumberFormat="1" applyFont="1" applyBorder="1" applyAlignment="1">
      <alignment vertical="center"/>
    </xf>
    <xf numFmtId="176" fontId="6" fillId="0" borderId="43" xfId="0" applyNumberFormat="1" applyFont="1" applyFill="1" applyBorder="1" applyAlignment="1">
      <alignment horizontal="right" vertical="center" wrapText="1"/>
    </xf>
    <xf numFmtId="177" fontId="6" fillId="0" borderId="44" xfId="0" applyNumberFormat="1" applyFont="1" applyFill="1" applyBorder="1" applyAlignment="1">
      <alignment vertical="center"/>
    </xf>
    <xf numFmtId="177" fontId="6" fillId="0" borderId="44" xfId="0" applyNumberFormat="1" applyFont="1" applyFill="1" applyBorder="1" applyAlignment="1">
      <alignment vertical="center" shrinkToFit="1"/>
    </xf>
    <xf numFmtId="177" fontId="6" fillId="0" borderId="45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horizontal="right" vertical="center"/>
    </xf>
    <xf numFmtId="186" fontId="6" fillId="0" borderId="46" xfId="0" applyNumberFormat="1" applyFont="1" applyBorder="1" applyAlignment="1">
      <alignment vertical="center"/>
    </xf>
    <xf numFmtId="184" fontId="6" fillId="0" borderId="44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表" xfId="60"/>
    <cellStyle name="良い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5175"/>
          <c:w val="0.88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'資料Ⅳ-５'!$D$4</c:f>
              <c:strCache>
                <c:ptCount val="1"/>
                <c:pt idx="0">
                  <c:v>製材用材需要量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'資料Ⅳ-５'!$B$5:$B$67</c:f>
              <c:strCache/>
            </c:strRef>
          </c:cat>
          <c:val>
            <c:numRef>
              <c:f>'資料Ⅳ-５'!$D$5:$D$67</c:f>
              <c:numCache/>
            </c:numRef>
          </c:val>
        </c:ser>
        <c:ser>
          <c:idx val="1"/>
          <c:order val="1"/>
          <c:tx>
            <c:strRef>
              <c:f>'資料Ⅳ-５'!$E$4</c:f>
              <c:strCache>
                <c:ptCount val="1"/>
                <c:pt idx="0">
                  <c:v>パルプ・チップ用材需要量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'資料Ⅳ-５'!$B$5:$B$67</c:f>
              <c:strCache/>
            </c:strRef>
          </c:cat>
          <c:val>
            <c:numRef>
              <c:f>'資料Ⅳ-５'!$E$5:$E$67</c:f>
              <c:numCache/>
            </c:numRef>
          </c:val>
        </c:ser>
        <c:ser>
          <c:idx val="2"/>
          <c:order val="2"/>
          <c:tx>
            <c:strRef>
              <c:f>'資料Ⅳ-５'!$F$4</c:f>
              <c:strCache>
                <c:ptCount val="1"/>
                <c:pt idx="0">
                  <c:v>合板用材需要量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'資料Ⅳ-５'!$B$5:$B$67</c:f>
              <c:strCache/>
            </c:strRef>
          </c:cat>
          <c:val>
            <c:numRef>
              <c:f>'資料Ⅳ-５'!$F$5:$F$67</c:f>
              <c:numCache/>
            </c:numRef>
          </c:val>
        </c:ser>
        <c:ser>
          <c:idx val="3"/>
          <c:order val="3"/>
          <c:tx>
            <c:strRef>
              <c:f>'資料Ⅳ-５'!$G$4</c:f>
              <c:strCache>
                <c:ptCount val="1"/>
                <c:pt idx="0">
                  <c:v>その他用材需要量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'資料Ⅳ-５'!$B$5:$B$67</c:f>
              <c:strCache/>
            </c:strRef>
          </c:cat>
          <c:val>
            <c:numRef>
              <c:f>'資料Ⅳ-５'!$G$5:$G$67</c:f>
              <c:numCache/>
            </c:numRef>
          </c:val>
        </c:ser>
        <c:ser>
          <c:idx val="5"/>
          <c:order val="4"/>
          <c:tx>
            <c:strRef>
              <c:f>'資料Ⅳ-５'!$H$3:$H$4</c:f>
              <c:strCache>
                <c:ptCount val="1"/>
                <c:pt idx="0">
                  <c:v>しいたけ原木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'資料Ⅳ-５'!$B$5:$B$67</c:f>
              <c:strCache/>
            </c:strRef>
          </c:cat>
          <c:val>
            <c:numRef>
              <c:f>'資料Ⅳ-５'!$H$5:$H$67</c:f>
              <c:numCache/>
            </c:numRef>
          </c:val>
        </c:ser>
        <c:ser>
          <c:idx val="6"/>
          <c:order val="5"/>
          <c:tx>
            <c:strRef>
              <c:f>'資料Ⅳ-５'!$I$3:$I$4</c:f>
              <c:strCache>
                <c:ptCount val="1"/>
                <c:pt idx="0">
                  <c:v>燃料材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'資料Ⅳ-５'!$B$5:$B$67</c:f>
              <c:strCache/>
            </c:strRef>
          </c:cat>
          <c:val>
            <c:numRef>
              <c:f>'資料Ⅳ-５'!$I$5:$I$67</c:f>
              <c:numCache/>
            </c:numRef>
          </c:val>
        </c:ser>
        <c:overlap val="100"/>
        <c:gapWidth val="55"/>
        <c:axId val="35519162"/>
        <c:axId val="51237003"/>
      </c:barChart>
      <c:lineChart>
        <c:grouping val="standard"/>
        <c:varyColors val="0"/>
        <c:ser>
          <c:idx val="4"/>
          <c:order val="6"/>
          <c:tx>
            <c:strRef>
              <c:f>'資料Ⅳ-５'!$K$4</c:f>
              <c:strCache>
                <c:ptCount val="1"/>
                <c:pt idx="0">
                  <c:v>一人当たり木材需要量（右軸）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'資料Ⅳ-５'!$B$5:$B$67</c:f>
              <c:strCache/>
            </c:strRef>
          </c:cat>
          <c:val>
            <c:numRef>
              <c:f>'資料Ⅳ-５'!$K$5:$K$67</c:f>
              <c:numCache/>
            </c:numRef>
          </c:val>
          <c:smooth val="0"/>
        </c:ser>
        <c:axId val="58479844"/>
        <c:axId val="56556549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37003"/>
        <c:crosses val="autoZero"/>
        <c:auto val="1"/>
        <c:lblOffset val="100"/>
        <c:tickLblSkip val="5"/>
        <c:noMultiLvlLbl val="0"/>
      </c:catAx>
      <c:valAx>
        <c:axId val="51237003"/>
        <c:scaling>
          <c:orientation val="minMax"/>
          <c:max val="13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519162"/>
        <c:crossesAt val="1"/>
        <c:crossBetween val="between"/>
        <c:dispUnits/>
        <c:majorUnit val="1000"/>
      </c:valAx>
      <c:catAx>
        <c:axId val="58479844"/>
        <c:scaling>
          <c:orientation val="minMax"/>
        </c:scaling>
        <c:axPos val="b"/>
        <c:delete val="1"/>
        <c:majorTickMark val="out"/>
        <c:minorTickMark val="none"/>
        <c:tickLblPos val="nextTo"/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4798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69"/>
          <c:y val="0.57925"/>
          <c:w val="0.1637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0.00025</cdr:y>
    </cdr:from>
    <cdr:to>
      <cdr:x>0.341</cdr:x>
      <cdr:y>0.04325</cdr:y>
    </cdr:to>
    <cdr:sp>
      <cdr:nvSpPr>
        <cdr:cNvPr id="1" name="テキスト ボックス 1"/>
        <cdr:cNvSpPr txBox="1">
          <a:spLocks noChangeArrowheads="1"/>
        </cdr:cNvSpPr>
      </cdr:nvSpPr>
      <cdr:spPr>
        <a:xfrm flipH="1">
          <a:off x="838200" y="0"/>
          <a:ext cx="2762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0.1915</cdr:x>
      <cdr:y>0.11925</cdr:y>
    </cdr:from>
    <cdr:to>
      <cdr:x>0.36175</cdr:x>
      <cdr:y>0.17375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019300" y="609600"/>
          <a:ext cx="1800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2,102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0.77525</cdr:x>
      <cdr:y>0.2185</cdr:y>
    </cdr:from>
    <cdr:to>
      <cdr:x>0.90175</cdr:x>
      <cdr:y>0.2625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181975" y="1114425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8,185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0.32275</cdr:x>
      <cdr:y>0.12575</cdr:y>
    </cdr:from>
    <cdr:to>
      <cdr:x>0.35475</cdr:x>
      <cdr:y>0.14625</cdr:y>
    </cdr:to>
    <cdr:sp>
      <cdr:nvSpPr>
        <cdr:cNvPr id="4" name="直線矢印コネクタ 20"/>
        <cdr:cNvSpPr>
          <a:spLocks/>
        </cdr:cNvSpPr>
      </cdr:nvSpPr>
      <cdr:spPr>
        <a:xfrm flipV="1">
          <a:off x="3400425" y="638175"/>
          <a:ext cx="333375" cy="104775"/>
        </a:xfrm>
        <a:prstGeom prst="straightConnector1">
          <a:avLst/>
        </a:prstGeom>
        <a:noFill/>
        <a:ln w="127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0.00375</cdr:y>
    </cdr:from>
    <cdr:to>
      <cdr:x>0.98425</cdr:x>
      <cdr:y>0.049</cdr:y>
    </cdr:to>
    <cdr:sp>
      <cdr:nvSpPr>
        <cdr:cNvPr id="5" name="テキスト ボックス 1"/>
        <cdr:cNvSpPr txBox="1">
          <a:spLocks noChangeArrowheads="1"/>
        </cdr:cNvSpPr>
      </cdr:nvSpPr>
      <cdr:spPr>
        <a:xfrm flipH="1">
          <a:off x="9286875" y="19050"/>
          <a:ext cx="110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</a:t>
          </a:r>
        </a:p>
      </cdr:txBody>
    </cdr:sp>
  </cdr:relSizeAnchor>
  <cdr:relSizeAnchor xmlns:cdr="http://schemas.openxmlformats.org/drawingml/2006/chartDrawing">
    <cdr:from>
      <cdr:x>0.86</cdr:x>
      <cdr:y>0.27225</cdr:y>
    </cdr:from>
    <cdr:to>
      <cdr:x>0.90875</cdr:x>
      <cdr:y>0.369</cdr:y>
    </cdr:to>
    <cdr:sp>
      <cdr:nvSpPr>
        <cdr:cNvPr id="6" name="直線矢印コネクタ 11"/>
        <cdr:cNvSpPr>
          <a:spLocks/>
        </cdr:cNvSpPr>
      </cdr:nvSpPr>
      <cdr:spPr>
        <a:xfrm rot="16200000" flipH="1">
          <a:off x="9077325" y="1390650"/>
          <a:ext cx="51435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0.3235</cdr:y>
    </cdr:from>
    <cdr:to>
      <cdr:x>0.90475</cdr:x>
      <cdr:y>0.38275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096250" y="1657350"/>
          <a:ext cx="1447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0.65m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0.86575</cdr:x>
      <cdr:y>0.3805</cdr:y>
    </cdr:from>
    <cdr:to>
      <cdr:x>0.90875</cdr:x>
      <cdr:y>0.4415</cdr:y>
    </cdr:to>
    <cdr:sp>
      <cdr:nvSpPr>
        <cdr:cNvPr id="8" name="直線矢印コネクタ 17"/>
        <cdr:cNvSpPr>
          <a:spLocks/>
        </cdr:cNvSpPr>
      </cdr:nvSpPr>
      <cdr:spPr>
        <a:xfrm>
          <a:off x="9144000" y="1952625"/>
          <a:ext cx="45720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0.35225</cdr:x>
      <cdr:y>0.40975</cdr:y>
    </cdr:from>
    <cdr:to>
      <cdr:x>0.50975</cdr:x>
      <cdr:y>0.461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714750" y="2095500"/>
          <a:ext cx="1666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6,747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0.3595</cdr:x>
      <cdr:y>0.439</cdr:y>
    </cdr:from>
    <cdr:to>
      <cdr:x>0.39225</cdr:x>
      <cdr:y>0.45775</cdr:y>
    </cdr:to>
    <cdr:sp>
      <cdr:nvSpPr>
        <cdr:cNvPr id="10" name="直線矢印コネクタ 16"/>
        <cdr:cNvSpPr>
          <a:spLocks/>
        </cdr:cNvSpPr>
      </cdr:nvSpPr>
      <cdr:spPr>
        <a:xfrm flipH="1">
          <a:off x="3790950" y="2247900"/>
          <a:ext cx="3429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0.75525</cdr:x>
      <cdr:y>0.75775</cdr:y>
    </cdr:from>
    <cdr:to>
      <cdr:x>0.87675</cdr:x>
      <cdr:y>0.80325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7972425" y="3886200"/>
          <a:ext cx="128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2,637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0.85275</cdr:x>
      <cdr:y>0.7235</cdr:y>
    </cdr:from>
    <cdr:to>
      <cdr:x>0.91275</cdr:x>
      <cdr:y>0.783</cdr:y>
    </cdr:to>
    <cdr:sp>
      <cdr:nvSpPr>
        <cdr:cNvPr id="12" name="直線矢印コネクタ 19"/>
        <cdr:cNvSpPr>
          <a:spLocks/>
        </cdr:cNvSpPr>
      </cdr:nvSpPr>
      <cdr:spPr>
        <a:xfrm flipV="1">
          <a:off x="9001125" y="3705225"/>
          <a:ext cx="6381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0.052</cdr:y>
    </cdr:from>
    <cdr:to>
      <cdr:x>0.409</cdr:x>
      <cdr:y>0.1095</cdr:y>
    </cdr:to>
    <cdr:sp>
      <cdr:nvSpPr>
        <cdr:cNvPr id="13" name="テキスト ボックス 24"/>
        <cdr:cNvSpPr txBox="1">
          <a:spLocks noChangeArrowheads="1"/>
        </cdr:cNvSpPr>
      </cdr:nvSpPr>
      <cdr:spPr>
        <a:xfrm>
          <a:off x="3248025" y="266700"/>
          <a:ext cx="1066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0.7865</cdr:x>
      <cdr:y>0.15025</cdr:y>
    </cdr:from>
    <cdr:to>
      <cdr:x>0.88875</cdr:x>
      <cdr:y>0.2065</cdr:y>
    </cdr:to>
    <cdr:sp>
      <cdr:nvSpPr>
        <cdr:cNvPr id="14" name="テキスト ボックス 25"/>
        <cdr:cNvSpPr txBox="1">
          <a:spLocks noChangeArrowheads="1"/>
        </cdr:cNvSpPr>
      </cdr:nvSpPr>
      <cdr:spPr>
        <a:xfrm>
          <a:off x="8305800" y="762000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H29(2017)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0.67775</cdr:x>
      <cdr:y>0.461</cdr:y>
    </cdr:from>
    <cdr:to>
      <cdr:x>0.78175</cdr:x>
      <cdr:y>0.51625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7153275" y="2362200"/>
          <a:ext cx="1095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H21(2009)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0.773</cdr:x>
      <cdr:y>0.47875</cdr:y>
    </cdr:from>
    <cdr:to>
      <cdr:x>0.8065</cdr:x>
      <cdr:y>0.53975</cdr:y>
    </cdr:to>
    <cdr:sp>
      <cdr:nvSpPr>
        <cdr:cNvPr id="16" name="直線矢印コネクタ 22"/>
        <cdr:cNvSpPr>
          <a:spLocks/>
        </cdr:cNvSpPr>
      </cdr:nvSpPr>
      <cdr:spPr>
        <a:xfrm rot="16200000">
          <a:off x="8162925" y="2457450"/>
          <a:ext cx="3524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0.5235</cdr:y>
    </cdr:from>
    <cdr:to>
      <cdr:x>0.817</cdr:x>
      <cdr:y>0.56675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7286625" y="2686050"/>
          <a:ext cx="1333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6,480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0.90075</cdr:x>
      <cdr:y>0.89625</cdr:y>
    </cdr:from>
    <cdr:to>
      <cdr:x>0.927</cdr:x>
      <cdr:y>0.96625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9505950" y="4600575"/>
          <a:ext cx="276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(17)</a:t>
          </a:r>
        </a:p>
      </cdr:txBody>
    </cdr:sp>
  </cdr:relSizeAnchor>
  <cdr:relSizeAnchor xmlns:cdr="http://schemas.openxmlformats.org/drawingml/2006/chartDrawing">
    <cdr:from>
      <cdr:x>0.91375</cdr:x>
      <cdr:y>0.899</cdr:y>
    </cdr:from>
    <cdr:to>
      <cdr:x>0.98575</cdr:x>
      <cdr:y>0.951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9648825" y="4610100"/>
          <a:ext cx="762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390525</xdr:colOff>
      <xdr:row>39</xdr:row>
      <xdr:rowOff>152400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192125" y="90678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171450</xdr:colOff>
      <xdr:row>71</xdr:row>
      <xdr:rowOff>142875</xdr:rowOff>
    </xdr:from>
    <xdr:to>
      <xdr:col>16</xdr:col>
      <xdr:colOff>47625</xdr:colOff>
      <xdr:row>94</xdr:row>
      <xdr:rowOff>19050</xdr:rowOff>
    </xdr:to>
    <xdr:graphicFrame>
      <xdr:nvGraphicFramePr>
        <xdr:cNvPr id="2" name="グラフ 1"/>
        <xdr:cNvGraphicFramePr/>
      </xdr:nvGraphicFramePr>
      <xdr:xfrm>
        <a:off x="171450" y="16525875"/>
        <a:ext cx="105632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GridLines="0" tabSelected="1" zoomScale="90" zoomScaleNormal="90" zoomScaleSheet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"/>
    </sheetView>
  </sheetViews>
  <sheetFormatPr defaultColWidth="10.57421875" defaultRowHeight="18" customHeight="1"/>
  <cols>
    <col min="1" max="1" width="4.421875" style="17" customWidth="1"/>
    <col min="2" max="2" width="6.57421875" style="17" customWidth="1"/>
    <col min="3" max="4" width="10.7109375" style="17" bestFit="1" customWidth="1"/>
    <col min="5" max="9" width="10.57421875" style="17" customWidth="1"/>
    <col min="10" max="10" width="10.8515625" style="17" bestFit="1" customWidth="1"/>
    <col min="11" max="15" width="10.7109375" style="17" bestFit="1" customWidth="1"/>
    <col min="16" max="16384" width="10.57421875" style="17" customWidth="1"/>
  </cols>
  <sheetData>
    <row r="1" ht="18" customHeight="1">
      <c r="B1" s="18" t="s">
        <v>73</v>
      </c>
    </row>
    <row r="2" spans="8:15" ht="18" customHeight="1" thickBot="1">
      <c r="H2" s="19"/>
      <c r="I2" s="62" t="s">
        <v>78</v>
      </c>
      <c r="J2" s="19" t="s">
        <v>7</v>
      </c>
      <c r="O2" s="62" t="s">
        <v>79</v>
      </c>
    </row>
    <row r="3" spans="2:15" ht="18" customHeight="1">
      <c r="B3" s="83" t="s">
        <v>74</v>
      </c>
      <c r="C3" s="85" t="s">
        <v>3</v>
      </c>
      <c r="D3" s="87" t="s">
        <v>66</v>
      </c>
      <c r="E3" s="88"/>
      <c r="F3" s="88"/>
      <c r="G3" s="89"/>
      <c r="H3" s="90" t="s">
        <v>70</v>
      </c>
      <c r="I3" s="92" t="s">
        <v>71</v>
      </c>
      <c r="J3" s="20" t="s">
        <v>6</v>
      </c>
      <c r="K3" s="94" t="s">
        <v>65</v>
      </c>
      <c r="L3" s="95"/>
      <c r="M3" s="95"/>
      <c r="N3" s="95"/>
      <c r="O3" s="96"/>
    </row>
    <row r="4" spans="2:15" ht="18" customHeight="1" thickBot="1">
      <c r="B4" s="84"/>
      <c r="C4" s="86"/>
      <c r="D4" s="1" t="s">
        <v>61</v>
      </c>
      <c r="E4" s="2" t="s">
        <v>62</v>
      </c>
      <c r="F4" s="3" t="s">
        <v>63</v>
      </c>
      <c r="G4" s="11" t="s">
        <v>64</v>
      </c>
      <c r="H4" s="91"/>
      <c r="I4" s="93"/>
      <c r="J4" s="10"/>
      <c r="K4" s="68" t="s">
        <v>69</v>
      </c>
      <c r="L4" s="21" t="s">
        <v>0</v>
      </c>
      <c r="M4" s="21" t="s">
        <v>1</v>
      </c>
      <c r="N4" s="21" t="s">
        <v>2</v>
      </c>
      <c r="O4" s="22" t="s">
        <v>4</v>
      </c>
    </row>
    <row r="5" spans="1:18" ht="18" customHeight="1">
      <c r="A5" s="23"/>
      <c r="B5" s="4" t="s">
        <v>8</v>
      </c>
      <c r="C5" s="36">
        <f>SUM(D5:I5)</f>
        <v>6520.6</v>
      </c>
      <c r="D5" s="33">
        <v>3029.5</v>
      </c>
      <c r="E5" s="33">
        <v>828.5</v>
      </c>
      <c r="F5" s="33">
        <v>229.7</v>
      </c>
      <c r="G5" s="34">
        <v>440.1</v>
      </c>
      <c r="H5" s="35" t="s">
        <v>72</v>
      </c>
      <c r="I5" s="34">
        <v>1992.8</v>
      </c>
      <c r="J5" s="37">
        <v>89276</v>
      </c>
      <c r="K5" s="69">
        <v>0.50716877996326</v>
      </c>
      <c r="L5" s="38">
        <f aca="true" t="shared" si="0" ref="L5:O20">+D5*10/$J5</f>
        <v>0.33934092029212776</v>
      </c>
      <c r="M5" s="38">
        <f t="shared" si="0"/>
        <v>0.09280209686813926</v>
      </c>
      <c r="N5" s="38">
        <f t="shared" si="0"/>
        <v>0.025729199336887852</v>
      </c>
      <c r="O5" s="39">
        <f t="shared" si="0"/>
        <v>0.049296563466105114</v>
      </c>
      <c r="Q5" s="24"/>
      <c r="R5" s="25"/>
    </row>
    <row r="6" spans="1:18" ht="18" customHeight="1">
      <c r="A6" s="23"/>
      <c r="B6" s="5" t="s">
        <v>9</v>
      </c>
      <c r="C6" s="36">
        <f aca="true" t="shared" si="1" ref="C6:C62">SUM(D6:I6)</f>
        <v>6820.9</v>
      </c>
      <c r="D6" s="6">
        <v>3227.1</v>
      </c>
      <c r="E6" s="6">
        <v>881.1</v>
      </c>
      <c r="F6" s="6">
        <v>277.6</v>
      </c>
      <c r="G6" s="12">
        <v>465.7</v>
      </c>
      <c r="H6" s="15" t="s">
        <v>72</v>
      </c>
      <c r="I6" s="12">
        <v>1969.4</v>
      </c>
      <c r="J6" s="40">
        <v>90259</v>
      </c>
      <c r="K6" s="70">
        <v>0.5375087248917005</v>
      </c>
      <c r="L6" s="41">
        <f t="shared" si="0"/>
        <v>0.35753775246789793</v>
      </c>
      <c r="M6" s="41">
        <f t="shared" si="0"/>
        <v>0.09761907399816085</v>
      </c>
      <c r="N6" s="41">
        <f t="shared" si="0"/>
        <v>0.030755935696163264</v>
      </c>
      <c r="O6" s="42">
        <f t="shared" si="0"/>
        <v>0.0515959627294785</v>
      </c>
      <c r="Q6" s="63"/>
      <c r="R6" s="25"/>
    </row>
    <row r="7" spans="1:18" ht="18" customHeight="1">
      <c r="A7" s="23"/>
      <c r="B7" s="5" t="s">
        <v>10</v>
      </c>
      <c r="C7" s="36">
        <f>SUM(D7:I7)</f>
        <v>7130.4</v>
      </c>
      <c r="D7" s="6">
        <v>3250.5</v>
      </c>
      <c r="E7" s="6">
        <v>1091.7</v>
      </c>
      <c r="F7" s="6">
        <v>268</v>
      </c>
      <c r="G7" s="12">
        <v>511.2</v>
      </c>
      <c r="H7" s="15" t="s">
        <v>72</v>
      </c>
      <c r="I7" s="12">
        <v>2009</v>
      </c>
      <c r="J7" s="40">
        <v>91088</v>
      </c>
      <c r="K7" s="70">
        <v>0.5622474969260496</v>
      </c>
      <c r="L7" s="41">
        <f>+D7*10/$J7</f>
        <v>0.35685271385912526</v>
      </c>
      <c r="M7" s="41">
        <f>+E7*10/$J7</f>
        <v>0.11985113297031443</v>
      </c>
      <c r="N7" s="41">
        <f t="shared" si="0"/>
        <v>0.029422097312489022</v>
      </c>
      <c r="O7" s="42">
        <f t="shared" si="0"/>
        <v>0.05612155278412085</v>
      </c>
      <c r="P7" s="97"/>
      <c r="Q7" s="64"/>
      <c r="R7" s="25"/>
    </row>
    <row r="8" spans="1:18" ht="18" customHeight="1">
      <c r="A8" s="23"/>
      <c r="B8" s="5" t="s">
        <v>11</v>
      </c>
      <c r="C8" s="36">
        <f t="shared" si="1"/>
        <v>6508.5</v>
      </c>
      <c r="D8" s="6">
        <v>3229.8</v>
      </c>
      <c r="E8" s="6">
        <v>825.3</v>
      </c>
      <c r="F8" s="6">
        <v>258.4</v>
      </c>
      <c r="G8" s="12">
        <v>487.6</v>
      </c>
      <c r="H8" s="15" t="s">
        <v>72</v>
      </c>
      <c r="I8" s="12">
        <v>1707.4</v>
      </c>
      <c r="J8" s="40">
        <v>92010</v>
      </c>
      <c r="K8" s="70">
        <v>0.5218019780458646</v>
      </c>
      <c r="L8" s="41">
        <f t="shared" si="0"/>
        <v>0.3510270622758396</v>
      </c>
      <c r="M8" s="41">
        <f t="shared" si="0"/>
        <v>0.08969677208999022</v>
      </c>
      <c r="N8" s="41">
        <f>+F8*10/$J8</f>
        <v>0.02808390392348658</v>
      </c>
      <c r="O8" s="42">
        <f>+G8*10/$J8</f>
        <v>0.052994239756548205</v>
      </c>
      <c r="Q8" s="64"/>
      <c r="R8" s="25"/>
    </row>
    <row r="9" spans="1:18" ht="18" customHeight="1">
      <c r="A9" s="23"/>
      <c r="B9" s="5" t="s">
        <v>12</v>
      </c>
      <c r="C9" s="36">
        <f t="shared" si="1"/>
        <v>6591.2</v>
      </c>
      <c r="D9" s="6">
        <v>3371.2</v>
      </c>
      <c r="E9" s="6">
        <v>918.1</v>
      </c>
      <c r="F9" s="6">
        <v>309.4</v>
      </c>
      <c r="G9" s="12">
        <v>513.7</v>
      </c>
      <c r="H9" s="15" t="s">
        <v>72</v>
      </c>
      <c r="I9" s="12">
        <v>1478.8</v>
      </c>
      <c r="J9" s="40">
        <v>92973</v>
      </c>
      <c r="K9" s="70">
        <v>0.5498741583668553</v>
      </c>
      <c r="L9" s="41">
        <f t="shared" si="0"/>
        <v>0.3625998945930539</v>
      </c>
      <c r="M9" s="41">
        <f t="shared" si="0"/>
        <v>0.09874909920084325</v>
      </c>
      <c r="N9" s="41">
        <f t="shared" si="0"/>
        <v>0.033278478698116655</v>
      </c>
      <c r="O9" s="42">
        <f t="shared" si="0"/>
        <v>0.05525260021726738</v>
      </c>
      <c r="Q9" s="63"/>
      <c r="R9" s="25"/>
    </row>
    <row r="10" spans="1:18" ht="18" customHeight="1">
      <c r="A10" s="23"/>
      <c r="B10" s="5" t="s">
        <v>13</v>
      </c>
      <c r="C10" s="36">
        <f t="shared" si="1"/>
        <v>7146.700000000001</v>
      </c>
      <c r="D10" s="6">
        <v>3778.9</v>
      </c>
      <c r="E10" s="6">
        <v>1018.9</v>
      </c>
      <c r="F10" s="6">
        <v>317.8</v>
      </c>
      <c r="G10" s="12">
        <v>539.1</v>
      </c>
      <c r="H10" s="15" t="s">
        <v>72</v>
      </c>
      <c r="I10" s="12">
        <v>1492</v>
      </c>
      <c r="J10" s="40">
        <v>93419</v>
      </c>
      <c r="K10" s="70">
        <v>0.605305130647941</v>
      </c>
      <c r="L10" s="41">
        <f t="shared" si="0"/>
        <v>0.40451085967522665</v>
      </c>
      <c r="M10" s="41">
        <f t="shared" si="0"/>
        <v>0.10906774853081279</v>
      </c>
      <c r="N10" s="41">
        <f t="shared" si="0"/>
        <v>0.03401877562380244</v>
      </c>
      <c r="O10" s="42">
        <f t="shared" si="0"/>
        <v>0.0577077468180991</v>
      </c>
      <c r="Q10" s="63"/>
      <c r="R10" s="25"/>
    </row>
    <row r="11" spans="1:18" ht="18" customHeight="1">
      <c r="A11" s="23"/>
      <c r="B11" s="5" t="s">
        <v>14</v>
      </c>
      <c r="C11" s="36">
        <f t="shared" si="1"/>
        <v>7414.2</v>
      </c>
      <c r="D11" s="6">
        <v>4089.1</v>
      </c>
      <c r="E11" s="6">
        <v>1183.4</v>
      </c>
      <c r="F11" s="6">
        <v>336.5</v>
      </c>
      <c r="G11" s="12">
        <v>547.5</v>
      </c>
      <c r="H11" s="15" t="s">
        <v>72</v>
      </c>
      <c r="I11" s="12">
        <v>1257.7</v>
      </c>
      <c r="J11" s="40">
        <v>94285</v>
      </c>
      <c r="K11" s="70">
        <v>0.6529670679323328</v>
      </c>
      <c r="L11" s="41">
        <f t="shared" si="0"/>
        <v>0.43369570981598343</v>
      </c>
      <c r="M11" s="41">
        <f t="shared" si="0"/>
        <v>0.1255130720687278</v>
      </c>
      <c r="N11" s="41">
        <f t="shared" si="0"/>
        <v>0.035689664315638754</v>
      </c>
      <c r="O11" s="42">
        <f t="shared" si="0"/>
        <v>0.058068621731982815</v>
      </c>
      <c r="Q11" s="63"/>
      <c r="R11" s="25"/>
    </row>
    <row r="12" spans="1:18" ht="18" customHeight="1">
      <c r="A12" s="23"/>
      <c r="B12" s="5" t="s">
        <v>15</v>
      </c>
      <c r="C12" s="36">
        <f t="shared" si="1"/>
        <v>7514.799999999999</v>
      </c>
      <c r="D12" s="6">
        <v>4196.4</v>
      </c>
      <c r="E12" s="6">
        <v>1280.5</v>
      </c>
      <c r="F12" s="6">
        <v>409</v>
      </c>
      <c r="G12" s="12">
        <v>509.7</v>
      </c>
      <c r="H12" s="15" t="s">
        <v>72</v>
      </c>
      <c r="I12" s="12">
        <v>1119.2</v>
      </c>
      <c r="J12" s="40">
        <v>95178</v>
      </c>
      <c r="K12" s="70">
        <v>0.6719620080270651</v>
      </c>
      <c r="L12" s="41">
        <f t="shared" si="0"/>
        <v>0.4409002080312677</v>
      </c>
      <c r="M12" s="41">
        <f t="shared" si="0"/>
        <v>0.13453739309504298</v>
      </c>
      <c r="N12" s="41">
        <f t="shared" si="0"/>
        <v>0.04297211540482044</v>
      </c>
      <c r="O12" s="42">
        <f t="shared" si="0"/>
        <v>0.053552291495933935</v>
      </c>
      <c r="Q12" s="63"/>
      <c r="R12" s="25"/>
    </row>
    <row r="13" spans="1:18" ht="18" customHeight="1">
      <c r="A13" s="23"/>
      <c r="B13" s="5" t="s">
        <v>16</v>
      </c>
      <c r="C13" s="36">
        <f t="shared" si="1"/>
        <v>7716.7</v>
      </c>
      <c r="D13" s="6">
        <v>4442.4</v>
      </c>
      <c r="E13" s="6">
        <v>1461.5</v>
      </c>
      <c r="F13" s="6">
        <v>435.2</v>
      </c>
      <c r="G13" s="12">
        <v>437</v>
      </c>
      <c r="H13" s="15" t="s">
        <v>72</v>
      </c>
      <c r="I13" s="12">
        <v>940.6</v>
      </c>
      <c r="J13" s="40">
        <v>96156</v>
      </c>
      <c r="K13" s="70">
        <v>0.7046986147510296</v>
      </c>
      <c r="L13" s="41">
        <f t="shared" si="0"/>
        <v>0.46199925121677277</v>
      </c>
      <c r="M13" s="41">
        <f t="shared" si="0"/>
        <v>0.1519925953658638</v>
      </c>
      <c r="N13" s="41">
        <f t="shared" si="0"/>
        <v>0.04525978618078955</v>
      </c>
      <c r="O13" s="42">
        <f t="shared" si="0"/>
        <v>0.045446981987603476</v>
      </c>
      <c r="Q13" s="63"/>
      <c r="R13" s="25"/>
    </row>
    <row r="14" spans="1:18" ht="18" customHeight="1">
      <c r="A14" s="23"/>
      <c r="B14" s="5" t="s">
        <v>17</v>
      </c>
      <c r="C14" s="36">
        <f t="shared" si="1"/>
        <v>7899.800000000001</v>
      </c>
      <c r="D14" s="6">
        <v>4675.1</v>
      </c>
      <c r="E14" s="6">
        <v>1505.3</v>
      </c>
      <c r="F14" s="6">
        <v>494.3</v>
      </c>
      <c r="G14" s="12">
        <v>408.1</v>
      </c>
      <c r="H14" s="15" t="s">
        <v>72</v>
      </c>
      <c r="I14" s="12">
        <v>817</v>
      </c>
      <c r="J14" s="40">
        <v>97186</v>
      </c>
      <c r="K14" s="70">
        <v>0.7287880970510155</v>
      </c>
      <c r="L14" s="41">
        <f t="shared" si="0"/>
        <v>0.4810466528100755</v>
      </c>
      <c r="M14" s="41">
        <f t="shared" si="0"/>
        <v>0.15488856419648922</v>
      </c>
      <c r="N14" s="41">
        <f t="shared" si="0"/>
        <v>0.050861235157327184</v>
      </c>
      <c r="O14" s="42">
        <f t="shared" si="0"/>
        <v>0.04199164488712366</v>
      </c>
      <c r="Q14" s="63"/>
      <c r="R14" s="25"/>
    </row>
    <row r="15" spans="1:18" ht="18" customHeight="1">
      <c r="A15" s="23"/>
      <c r="B15" s="5" t="s">
        <v>18</v>
      </c>
      <c r="C15" s="36">
        <f t="shared" si="1"/>
        <v>7679.799999999999</v>
      </c>
      <c r="D15" s="6">
        <v>4708.4</v>
      </c>
      <c r="E15" s="6">
        <v>1433.5</v>
      </c>
      <c r="F15" s="6">
        <v>518.7</v>
      </c>
      <c r="G15" s="12">
        <v>392.4</v>
      </c>
      <c r="H15" s="15" t="s">
        <v>72</v>
      </c>
      <c r="I15" s="12">
        <v>626.8</v>
      </c>
      <c r="J15" s="40">
        <v>98275</v>
      </c>
      <c r="K15" s="70">
        <v>0.7176799796489443</v>
      </c>
      <c r="L15" s="41">
        <f t="shared" si="0"/>
        <v>0.47910455354871534</v>
      </c>
      <c r="M15" s="41">
        <f t="shared" si="0"/>
        <v>0.14586619180870009</v>
      </c>
      <c r="N15" s="41">
        <f t="shared" si="0"/>
        <v>0.052780462986517424</v>
      </c>
      <c r="O15" s="42">
        <f t="shared" si="0"/>
        <v>0.03992877130501145</v>
      </c>
      <c r="Q15" s="64"/>
      <c r="R15" s="25"/>
    </row>
    <row r="16" spans="1:18" ht="18" customHeight="1">
      <c r="A16" s="23"/>
      <c r="B16" s="5" t="s">
        <v>19</v>
      </c>
      <c r="C16" s="36">
        <f t="shared" si="1"/>
        <v>8247</v>
      </c>
      <c r="D16" s="6">
        <v>5037.3</v>
      </c>
      <c r="E16" s="6">
        <v>1637.5</v>
      </c>
      <c r="F16" s="6">
        <v>625.7</v>
      </c>
      <c r="G16" s="12">
        <v>387.1</v>
      </c>
      <c r="H16" s="15" t="s">
        <v>72</v>
      </c>
      <c r="I16" s="12">
        <v>559.4</v>
      </c>
      <c r="J16" s="40">
        <v>99054</v>
      </c>
      <c r="K16" s="70">
        <v>0.7762429823498526</v>
      </c>
      <c r="L16" s="41">
        <f t="shared" si="0"/>
        <v>0.508540795929493</v>
      </c>
      <c r="M16" s="41">
        <f t="shared" si="0"/>
        <v>0.16531386920265714</v>
      </c>
      <c r="N16" s="41">
        <f t="shared" si="0"/>
        <v>0.06316756516647486</v>
      </c>
      <c r="O16" s="42">
        <f t="shared" si="0"/>
        <v>0.03907969390433501</v>
      </c>
      <c r="Q16" s="63"/>
      <c r="R16" s="25"/>
    </row>
    <row r="17" spans="1:18" ht="18" customHeight="1">
      <c r="A17" s="23"/>
      <c r="B17" s="5" t="s">
        <v>20</v>
      </c>
      <c r="C17" s="36">
        <f t="shared" si="1"/>
        <v>9209.999999999998</v>
      </c>
      <c r="D17" s="6">
        <v>5539.8</v>
      </c>
      <c r="E17" s="6">
        <v>1937.5</v>
      </c>
      <c r="F17" s="6">
        <v>747.6</v>
      </c>
      <c r="G17" s="12">
        <v>369.8</v>
      </c>
      <c r="H17" s="6">
        <v>132.5</v>
      </c>
      <c r="I17" s="12">
        <v>482.8</v>
      </c>
      <c r="J17" s="40">
        <v>100243</v>
      </c>
      <c r="K17" s="70">
        <v>0.8577887340812008</v>
      </c>
      <c r="L17" s="41">
        <f t="shared" si="0"/>
        <v>0.5526370918667638</v>
      </c>
      <c r="M17" s="41">
        <f t="shared" si="0"/>
        <v>0.19328032880101353</v>
      </c>
      <c r="N17" s="41">
        <f t="shared" si="0"/>
        <v>0.07457877358020011</v>
      </c>
      <c r="O17" s="42">
        <f t="shared" si="0"/>
        <v>0.036890356433865706</v>
      </c>
      <c r="Q17" s="64"/>
      <c r="R17" s="25"/>
    </row>
    <row r="18" spans="1:18" ht="18" customHeight="1">
      <c r="A18" s="23"/>
      <c r="B18" s="5" t="s">
        <v>21</v>
      </c>
      <c r="C18" s="36">
        <f t="shared" si="1"/>
        <v>9723.800000000001</v>
      </c>
      <c r="D18" s="6">
        <v>5898.1</v>
      </c>
      <c r="E18" s="6">
        <v>2022.5</v>
      </c>
      <c r="F18" s="6">
        <v>891.2</v>
      </c>
      <c r="G18" s="12">
        <v>368.8</v>
      </c>
      <c r="H18" s="6">
        <v>145.5</v>
      </c>
      <c r="I18" s="12">
        <v>397.7</v>
      </c>
      <c r="J18" s="40">
        <v>101408</v>
      </c>
      <c r="K18" s="70">
        <v>0.9060011250259052</v>
      </c>
      <c r="L18" s="41">
        <f t="shared" si="0"/>
        <v>0.5816207794256864</v>
      </c>
      <c r="M18" s="41">
        <f t="shared" si="0"/>
        <v>0.1994418586304828</v>
      </c>
      <c r="N18" s="41">
        <f t="shared" si="0"/>
        <v>0.0878826128116125</v>
      </c>
      <c r="O18" s="42">
        <f t="shared" si="0"/>
        <v>0.03636793941306406</v>
      </c>
      <c r="Q18" s="64"/>
      <c r="R18" s="25"/>
    </row>
    <row r="19" spans="1:18" ht="18" customHeight="1">
      <c r="A19" s="23"/>
      <c r="B19" s="5" t="s">
        <v>22</v>
      </c>
      <c r="C19" s="36">
        <f t="shared" si="1"/>
        <v>9987</v>
      </c>
      <c r="D19" s="6">
        <v>5953.4</v>
      </c>
      <c r="E19" s="6">
        <v>2212.2</v>
      </c>
      <c r="F19" s="6">
        <v>1059.7</v>
      </c>
      <c r="G19" s="12">
        <v>331.7</v>
      </c>
      <c r="H19" s="6">
        <v>148.5</v>
      </c>
      <c r="I19" s="12">
        <v>281.5</v>
      </c>
      <c r="J19" s="40">
        <v>102648</v>
      </c>
      <c r="K19" s="70">
        <v>0.9320628852305531</v>
      </c>
      <c r="L19" s="41">
        <f t="shared" si="0"/>
        <v>0.5799820746629257</v>
      </c>
      <c r="M19" s="41">
        <f t="shared" si="0"/>
        <v>0.21551321019406125</v>
      </c>
      <c r="N19" s="41">
        <f t="shared" si="0"/>
        <v>0.10323630270438781</v>
      </c>
      <c r="O19" s="42">
        <f t="shared" si="0"/>
        <v>0.03231431688878497</v>
      </c>
      <c r="Q19" s="63"/>
      <c r="R19" s="25"/>
    </row>
    <row r="20" spans="1:18" ht="18" customHeight="1">
      <c r="A20" s="23"/>
      <c r="B20" s="5" t="s">
        <v>23</v>
      </c>
      <c r="C20" s="36">
        <f t="shared" si="1"/>
        <v>10660.099999999997</v>
      </c>
      <c r="D20" s="6">
        <v>6200.9</v>
      </c>
      <c r="E20" s="6">
        <v>2488.7</v>
      </c>
      <c r="F20" s="6">
        <v>1305.9</v>
      </c>
      <c r="G20" s="12">
        <v>272.4</v>
      </c>
      <c r="H20" s="6">
        <v>157.4</v>
      </c>
      <c r="I20" s="12">
        <v>234.8</v>
      </c>
      <c r="J20" s="40">
        <v>103720</v>
      </c>
      <c r="K20" s="70">
        <v>0.9899633629001157</v>
      </c>
      <c r="L20" s="41">
        <f t="shared" si="0"/>
        <v>0.5978499807173159</v>
      </c>
      <c r="M20" s="41">
        <f t="shared" si="0"/>
        <v>0.23994408021596605</v>
      </c>
      <c r="N20" s="41">
        <f t="shared" si="0"/>
        <v>0.12590628615503277</v>
      </c>
      <c r="O20" s="42">
        <f t="shared" si="0"/>
        <v>0.026263015811801002</v>
      </c>
      <c r="Q20" s="63"/>
      <c r="R20" s="25"/>
    </row>
    <row r="21" spans="1:18" ht="18" customHeight="1">
      <c r="A21" s="23"/>
      <c r="B21" s="5" t="s">
        <v>24</v>
      </c>
      <c r="C21" s="36">
        <f t="shared" si="1"/>
        <v>10552.500000000002</v>
      </c>
      <c r="D21" s="6">
        <v>5980.1</v>
      </c>
      <c r="E21" s="6">
        <v>2571.5</v>
      </c>
      <c r="F21" s="6">
        <v>1336.2</v>
      </c>
      <c r="G21" s="12">
        <v>252.7</v>
      </c>
      <c r="H21" s="6">
        <v>179.4</v>
      </c>
      <c r="I21" s="12">
        <v>232.6</v>
      </c>
      <c r="J21" s="40">
        <v>105014</v>
      </c>
      <c r="K21" s="70">
        <v>0.9656331536747481</v>
      </c>
      <c r="L21" s="41">
        <f aca="true" t="shared" si="2" ref="L21:O59">+D21*10/$J21</f>
        <v>0.5694574056792427</v>
      </c>
      <c r="M21" s="41">
        <f t="shared" si="2"/>
        <v>0.24487211228978994</v>
      </c>
      <c r="N21" s="41">
        <f t="shared" si="2"/>
        <v>0.12724017750014283</v>
      </c>
      <c r="O21" s="42">
        <f t="shared" si="2"/>
        <v>0.02406345820557259</v>
      </c>
      <c r="Q21" s="63"/>
      <c r="R21" s="25"/>
    </row>
    <row r="22" spans="1:18" ht="18" customHeight="1">
      <c r="A22" s="23"/>
      <c r="B22" s="5" t="s">
        <v>25</v>
      </c>
      <c r="C22" s="36">
        <f t="shared" si="1"/>
        <v>11049.699999999999</v>
      </c>
      <c r="D22" s="6">
        <v>6361.3</v>
      </c>
      <c r="E22" s="6">
        <v>2620.2</v>
      </c>
      <c r="F22" s="6">
        <v>1430.9</v>
      </c>
      <c r="G22" s="12">
        <v>238</v>
      </c>
      <c r="H22" s="6">
        <v>189.9</v>
      </c>
      <c r="I22" s="12">
        <v>209.4</v>
      </c>
      <c r="J22" s="40">
        <v>107332</v>
      </c>
      <c r="K22" s="70">
        <v>0.989860123611692</v>
      </c>
      <c r="L22" s="41">
        <f t="shared" si="2"/>
        <v>0.5926750642865128</v>
      </c>
      <c r="M22" s="41">
        <f t="shared" si="2"/>
        <v>0.24412104498192524</v>
      </c>
      <c r="N22" s="41">
        <f t="shared" si="2"/>
        <v>0.1333153206872135</v>
      </c>
      <c r="O22" s="42">
        <f t="shared" si="2"/>
        <v>0.022174188499236015</v>
      </c>
      <c r="Q22" s="63"/>
      <c r="R22" s="25"/>
    </row>
    <row r="23" spans="1:18" s="27" customFormat="1" ht="18" customHeight="1">
      <c r="A23" s="26"/>
      <c r="B23" s="5" t="s">
        <v>26</v>
      </c>
      <c r="C23" s="36">
        <f>SUM(D23:I23)</f>
        <v>12102</v>
      </c>
      <c r="D23" s="6">
        <v>6747</v>
      </c>
      <c r="E23" s="6">
        <v>3041.5</v>
      </c>
      <c r="F23" s="6">
        <v>1715.1</v>
      </c>
      <c r="G23" s="12">
        <v>254.5</v>
      </c>
      <c r="H23" s="6">
        <v>188.1</v>
      </c>
      <c r="I23" s="12">
        <v>155.8</v>
      </c>
      <c r="J23" s="43">
        <v>108710</v>
      </c>
      <c r="K23" s="71">
        <v>1.0776965097521631</v>
      </c>
      <c r="L23" s="44">
        <f t="shared" si="2"/>
        <v>0.6206420752460675</v>
      </c>
      <c r="M23" s="44">
        <f t="shared" si="2"/>
        <v>0.27978106889890536</v>
      </c>
      <c r="N23" s="44">
        <f t="shared" si="2"/>
        <v>0.15776837457455617</v>
      </c>
      <c r="O23" s="45">
        <f t="shared" si="2"/>
        <v>0.023410909759911693</v>
      </c>
      <c r="Q23" s="24"/>
      <c r="R23" s="25"/>
    </row>
    <row r="24" spans="1:18" ht="18" customHeight="1">
      <c r="A24" s="23"/>
      <c r="B24" s="5" t="s">
        <v>27</v>
      </c>
      <c r="C24" s="36">
        <f t="shared" si="1"/>
        <v>11642.599999999999</v>
      </c>
      <c r="D24" s="6">
        <v>6073.4</v>
      </c>
      <c r="E24" s="6">
        <v>3495.7</v>
      </c>
      <c r="F24" s="6">
        <v>1448.1</v>
      </c>
      <c r="G24" s="12">
        <v>286.8</v>
      </c>
      <c r="H24" s="6">
        <v>185</v>
      </c>
      <c r="I24" s="12">
        <v>153.6</v>
      </c>
      <c r="J24" s="40">
        <v>110049</v>
      </c>
      <c r="K24" s="70">
        <v>1.0223110524269035</v>
      </c>
      <c r="L24" s="41">
        <f t="shared" si="2"/>
        <v>0.5518814346336632</v>
      </c>
      <c r="M24" s="41">
        <f t="shared" si="2"/>
        <v>0.3176494107170442</v>
      </c>
      <c r="N24" s="41">
        <f t="shared" si="2"/>
        <v>0.1315868385900826</v>
      </c>
      <c r="O24" s="42">
        <f t="shared" si="2"/>
        <v>0.02606111822915247</v>
      </c>
      <c r="Q24" s="24"/>
      <c r="R24" s="25"/>
    </row>
    <row r="25" spans="1:18" ht="18" customHeight="1">
      <c r="A25" s="23"/>
      <c r="B25" s="5" t="s">
        <v>28</v>
      </c>
      <c r="C25" s="36">
        <f t="shared" si="1"/>
        <v>9930.300000000003</v>
      </c>
      <c r="D25" s="6">
        <v>5534.1</v>
      </c>
      <c r="E25" s="6">
        <v>2729.8</v>
      </c>
      <c r="F25" s="6">
        <v>1117.3</v>
      </c>
      <c r="G25" s="12">
        <v>255.7</v>
      </c>
      <c r="H25" s="6">
        <v>180.2</v>
      </c>
      <c r="I25" s="12">
        <v>113.2</v>
      </c>
      <c r="J25" s="40">
        <v>111940</v>
      </c>
      <c r="K25" s="70">
        <v>0.8608986957298553</v>
      </c>
      <c r="L25" s="41">
        <f t="shared" si="2"/>
        <v>0.4943809183491156</v>
      </c>
      <c r="M25" s="41">
        <f t="shared" si="2"/>
        <v>0.2438627836340897</v>
      </c>
      <c r="N25" s="41">
        <f t="shared" si="2"/>
        <v>0.099812399499732</v>
      </c>
      <c r="O25" s="42">
        <f t="shared" si="2"/>
        <v>0.02284259424691799</v>
      </c>
      <c r="Q25" s="24"/>
      <c r="R25" s="25"/>
    </row>
    <row r="26" spans="1:18" ht="18" customHeight="1">
      <c r="A26" s="23"/>
      <c r="B26" s="5" t="s">
        <v>29</v>
      </c>
      <c r="C26" s="36">
        <f t="shared" si="1"/>
        <v>10553.5</v>
      </c>
      <c r="D26" s="6">
        <v>5739.4</v>
      </c>
      <c r="E26" s="6">
        <v>2963.9</v>
      </c>
      <c r="F26" s="6">
        <v>1293.9</v>
      </c>
      <c r="G26" s="12">
        <v>263.7</v>
      </c>
      <c r="H26" s="6">
        <v>184</v>
      </c>
      <c r="I26" s="12">
        <v>108.6</v>
      </c>
      <c r="J26" s="40">
        <v>113089</v>
      </c>
      <c r="K26" s="70">
        <v>0.9072895113799141</v>
      </c>
      <c r="L26" s="41">
        <f t="shared" si="2"/>
        <v>0.5075117827551752</v>
      </c>
      <c r="M26" s="41">
        <f t="shared" si="2"/>
        <v>0.2620856139854451</v>
      </c>
      <c r="N26" s="41">
        <f t="shared" si="2"/>
        <v>0.1144143108525144</v>
      </c>
      <c r="O26" s="42">
        <f t="shared" si="2"/>
        <v>0.023317917746199894</v>
      </c>
      <c r="Q26" s="24"/>
      <c r="R26" s="25"/>
    </row>
    <row r="27" spans="1:18" ht="18" customHeight="1">
      <c r="A27" s="23"/>
      <c r="B27" s="5" t="s">
        <v>30</v>
      </c>
      <c r="C27" s="36">
        <f t="shared" si="1"/>
        <v>10486.100000000002</v>
      </c>
      <c r="D27" s="6">
        <v>5656.4</v>
      </c>
      <c r="E27" s="6">
        <v>2984.1</v>
      </c>
      <c r="F27" s="6">
        <v>1271.7</v>
      </c>
      <c r="G27" s="12">
        <v>273.2</v>
      </c>
      <c r="H27" s="6">
        <v>195.7</v>
      </c>
      <c r="I27" s="12">
        <v>105</v>
      </c>
      <c r="J27" s="40">
        <v>114154</v>
      </c>
      <c r="K27" s="70">
        <v>0.892164849121885</v>
      </c>
      <c r="L27" s="41">
        <f t="shared" si="2"/>
        <v>0.4955060707465354</v>
      </c>
      <c r="M27" s="41">
        <f t="shared" si="2"/>
        <v>0.2614100250538746</v>
      </c>
      <c r="N27" s="41">
        <f t="shared" si="2"/>
        <v>0.11140214096746501</v>
      </c>
      <c r="O27" s="42">
        <f t="shared" si="2"/>
        <v>0.02393258230110202</v>
      </c>
      <c r="Q27" s="24"/>
      <c r="R27" s="25"/>
    </row>
    <row r="28" spans="1:18" ht="18" customHeight="1">
      <c r="A28" s="23"/>
      <c r="B28" s="5" t="s">
        <v>31</v>
      </c>
      <c r="C28" s="36">
        <f t="shared" si="1"/>
        <v>10634.400000000001</v>
      </c>
      <c r="D28" s="6">
        <v>5756</v>
      </c>
      <c r="E28" s="6">
        <v>2959.7</v>
      </c>
      <c r="F28" s="6">
        <v>1358.5</v>
      </c>
      <c r="G28" s="12">
        <v>267.5</v>
      </c>
      <c r="H28" s="6">
        <v>203.5</v>
      </c>
      <c r="I28" s="12">
        <v>89.2</v>
      </c>
      <c r="J28" s="40">
        <v>115174</v>
      </c>
      <c r="K28" s="70">
        <v>0.8977949474780796</v>
      </c>
      <c r="L28" s="41">
        <f t="shared" si="2"/>
        <v>0.4997655720909233</v>
      </c>
      <c r="M28" s="41">
        <f t="shared" si="2"/>
        <v>0.2569764009238196</v>
      </c>
      <c r="N28" s="41">
        <f t="shared" si="2"/>
        <v>0.11795196832618472</v>
      </c>
      <c r="O28" s="42">
        <f t="shared" si="2"/>
        <v>0.02322572802889541</v>
      </c>
      <c r="Q28" s="24"/>
      <c r="R28" s="25"/>
    </row>
    <row r="29" spans="1:18" ht="18" customHeight="1">
      <c r="A29" s="23"/>
      <c r="B29" s="5" t="s">
        <v>32</v>
      </c>
      <c r="C29" s="36">
        <f t="shared" si="1"/>
        <v>11283.9</v>
      </c>
      <c r="D29" s="6">
        <v>6031.4</v>
      </c>
      <c r="E29" s="6">
        <v>3213.7</v>
      </c>
      <c r="F29" s="6">
        <v>1391.5</v>
      </c>
      <c r="G29" s="12">
        <v>342</v>
      </c>
      <c r="H29" s="6">
        <v>211.6</v>
      </c>
      <c r="I29" s="12">
        <v>93.7</v>
      </c>
      <c r="J29" s="40">
        <v>116133</v>
      </c>
      <c r="K29" s="70">
        <v>0.9451680943566786</v>
      </c>
      <c r="L29" s="41">
        <f t="shared" si="2"/>
        <v>0.5193528110011797</v>
      </c>
      <c r="M29" s="41">
        <f t="shared" si="2"/>
        <v>0.276725822978826</v>
      </c>
      <c r="N29" s="41">
        <f t="shared" si="2"/>
        <v>0.11981951727760412</v>
      </c>
      <c r="O29" s="42">
        <f t="shared" si="2"/>
        <v>0.029448993826044278</v>
      </c>
      <c r="Q29" s="63"/>
      <c r="R29" s="25"/>
    </row>
    <row r="30" spans="1:18" ht="18" customHeight="1">
      <c r="A30" s="23"/>
      <c r="B30" s="5" t="s">
        <v>33</v>
      </c>
      <c r="C30" s="36">
        <f t="shared" si="1"/>
        <v>11221.1</v>
      </c>
      <c r="D30" s="6">
        <v>5671.3</v>
      </c>
      <c r="E30" s="6">
        <v>3586.8</v>
      </c>
      <c r="F30" s="6">
        <v>1284</v>
      </c>
      <c r="G30" s="12">
        <v>354.3</v>
      </c>
      <c r="H30" s="6">
        <v>204.7</v>
      </c>
      <c r="I30" s="12">
        <v>120</v>
      </c>
      <c r="J30" s="40">
        <v>117060</v>
      </c>
      <c r="K30" s="70">
        <v>0.9308388860413463</v>
      </c>
      <c r="L30" s="41">
        <f t="shared" si="2"/>
        <v>0.4844780454467794</v>
      </c>
      <c r="M30" s="41">
        <f t="shared" si="2"/>
        <v>0.30640697078421325</v>
      </c>
      <c r="N30" s="41">
        <f t="shared" si="2"/>
        <v>0.1096873398257304</v>
      </c>
      <c r="O30" s="42">
        <f t="shared" si="2"/>
        <v>0.03026652998462327</v>
      </c>
      <c r="Q30" s="63"/>
      <c r="R30" s="25"/>
    </row>
    <row r="31" spans="1:18" ht="18" customHeight="1">
      <c r="A31" s="23"/>
      <c r="B31" s="5" t="s">
        <v>34</v>
      </c>
      <c r="C31" s="36">
        <f t="shared" si="1"/>
        <v>9458.6</v>
      </c>
      <c r="D31" s="6">
        <v>4871.8</v>
      </c>
      <c r="E31" s="6">
        <v>2905.6</v>
      </c>
      <c r="F31" s="6">
        <v>1108.6</v>
      </c>
      <c r="G31" s="12">
        <v>296.9</v>
      </c>
      <c r="H31" s="6">
        <v>196.6</v>
      </c>
      <c r="I31" s="12">
        <v>79.1</v>
      </c>
      <c r="J31" s="40">
        <v>117884</v>
      </c>
      <c r="K31" s="70">
        <v>0.7788587131685637</v>
      </c>
      <c r="L31" s="41">
        <f t="shared" si="2"/>
        <v>0.4132706728648502</v>
      </c>
      <c r="M31" s="41">
        <f t="shared" si="2"/>
        <v>0.24647959010552747</v>
      </c>
      <c r="N31" s="41">
        <f t="shared" si="2"/>
        <v>0.09404160021716264</v>
      </c>
      <c r="O31" s="42">
        <f t="shared" si="2"/>
        <v>0.025185775847443248</v>
      </c>
      <c r="Q31" s="63"/>
      <c r="R31" s="25"/>
    </row>
    <row r="32" spans="1:18" ht="18" customHeight="1">
      <c r="A32" s="23"/>
      <c r="B32" s="5" t="s">
        <v>35</v>
      </c>
      <c r="C32" s="36">
        <f t="shared" si="1"/>
        <v>9293.300000000001</v>
      </c>
      <c r="D32" s="6">
        <v>4786.2</v>
      </c>
      <c r="E32" s="6">
        <v>2827.9</v>
      </c>
      <c r="F32" s="6">
        <v>1049.9</v>
      </c>
      <c r="G32" s="12">
        <v>351.7</v>
      </c>
      <c r="H32" s="6">
        <v>185.2</v>
      </c>
      <c r="I32" s="12">
        <v>92.4</v>
      </c>
      <c r="J32" s="40">
        <v>118693</v>
      </c>
      <c r="K32" s="70">
        <v>0.7593575230779597</v>
      </c>
      <c r="L32" s="41">
        <f t="shared" si="2"/>
        <v>0.40324197720168836</v>
      </c>
      <c r="M32" s="41">
        <f t="shared" si="2"/>
        <v>0.23825330895672028</v>
      </c>
      <c r="N32" s="41">
        <f t="shared" si="2"/>
        <v>0.088455090022158</v>
      </c>
      <c r="O32" s="42">
        <f t="shared" si="2"/>
        <v>0.029631065016471066</v>
      </c>
      <c r="Q32" s="64"/>
      <c r="R32" s="25"/>
    </row>
    <row r="33" spans="1:18" ht="18" customHeight="1">
      <c r="A33" s="23"/>
      <c r="B33" s="5" t="s">
        <v>36</v>
      </c>
      <c r="C33" s="36">
        <f t="shared" si="1"/>
        <v>9370.699999999999</v>
      </c>
      <c r="D33" s="6">
        <v>4599</v>
      </c>
      <c r="E33" s="6">
        <v>3058.4</v>
      </c>
      <c r="F33" s="6">
        <v>1084.9</v>
      </c>
      <c r="G33" s="12">
        <v>373.8</v>
      </c>
      <c r="H33" s="6">
        <v>193.6</v>
      </c>
      <c r="I33" s="12">
        <v>61</v>
      </c>
      <c r="J33" s="40">
        <v>119483</v>
      </c>
      <c r="K33" s="70">
        <v>0.7626493323963458</v>
      </c>
      <c r="L33" s="41">
        <f t="shared" si="2"/>
        <v>0.38490831331653874</v>
      </c>
      <c r="M33" s="41">
        <f t="shared" si="2"/>
        <v>0.2559694684599483</v>
      </c>
      <c r="N33" s="41">
        <f t="shared" si="2"/>
        <v>0.09079952796632157</v>
      </c>
      <c r="O33" s="42">
        <f t="shared" si="2"/>
        <v>0.031284785283262055</v>
      </c>
      <c r="Q33" s="64"/>
      <c r="R33" s="25"/>
    </row>
    <row r="34" spans="1:18" ht="18" customHeight="1">
      <c r="A34" s="23"/>
      <c r="B34" s="5" t="s">
        <v>37</v>
      </c>
      <c r="C34" s="36">
        <f t="shared" si="1"/>
        <v>9396.3</v>
      </c>
      <c r="D34" s="6">
        <v>4451.8</v>
      </c>
      <c r="E34" s="6">
        <v>3243.3</v>
      </c>
      <c r="F34" s="6">
        <v>1066.4</v>
      </c>
      <c r="G34" s="12">
        <v>374.6</v>
      </c>
      <c r="H34" s="6">
        <v>198.8</v>
      </c>
      <c r="I34" s="12">
        <v>61.4</v>
      </c>
      <c r="J34" s="40">
        <v>120235</v>
      </c>
      <c r="K34" s="70">
        <v>0.7594114957815552</v>
      </c>
      <c r="L34" s="41">
        <f t="shared" si="2"/>
        <v>0.37025824427163473</v>
      </c>
      <c r="M34" s="41">
        <f t="shared" si="2"/>
        <v>0.2697467459558365</v>
      </c>
      <c r="N34" s="41">
        <f t="shared" si="2"/>
        <v>0.08869297625483429</v>
      </c>
      <c r="O34" s="42">
        <f t="shared" si="2"/>
        <v>0.031155653511872584</v>
      </c>
      <c r="Q34" s="64"/>
      <c r="R34" s="25"/>
    </row>
    <row r="35" spans="1:18" ht="18" customHeight="1">
      <c r="A35" s="23"/>
      <c r="B35" s="5" t="s">
        <v>38</v>
      </c>
      <c r="C35" s="36">
        <f t="shared" si="1"/>
        <v>9544.7</v>
      </c>
      <c r="D35" s="6">
        <v>4453.9</v>
      </c>
      <c r="E35" s="6">
        <v>3291.5</v>
      </c>
      <c r="F35" s="6">
        <v>1121.7</v>
      </c>
      <c r="G35" s="12">
        <v>423</v>
      </c>
      <c r="H35" s="6">
        <v>197.4</v>
      </c>
      <c r="I35" s="12">
        <v>57.2</v>
      </c>
      <c r="J35" s="40">
        <v>121049</v>
      </c>
      <c r="K35" s="70">
        <v>0.7674660674602847</v>
      </c>
      <c r="L35" s="41">
        <f t="shared" si="2"/>
        <v>0.36794190782245206</v>
      </c>
      <c r="M35" s="41">
        <f t="shared" si="2"/>
        <v>0.27191467917950585</v>
      </c>
      <c r="N35" s="41">
        <f t="shared" si="2"/>
        <v>0.09266495386165932</v>
      </c>
      <c r="O35" s="42">
        <f t="shared" si="2"/>
        <v>0.03494452659666746</v>
      </c>
      <c r="Q35" s="64"/>
      <c r="R35" s="25"/>
    </row>
    <row r="36" spans="1:18" ht="18" customHeight="1">
      <c r="A36" s="23"/>
      <c r="B36" s="5" t="s">
        <v>39</v>
      </c>
      <c r="C36" s="36">
        <f t="shared" si="1"/>
        <v>9688.5</v>
      </c>
      <c r="D36" s="6">
        <v>4493.3</v>
      </c>
      <c r="E36" s="6">
        <v>3355.8</v>
      </c>
      <c r="F36" s="6">
        <v>1094.2</v>
      </c>
      <c r="G36" s="12">
        <v>507.3</v>
      </c>
      <c r="H36" s="6">
        <v>189.8</v>
      </c>
      <c r="I36" s="12">
        <v>48.1</v>
      </c>
      <c r="J36" s="40">
        <v>121672</v>
      </c>
      <c r="K36" s="70">
        <v>0.776804208449778</v>
      </c>
      <c r="L36" s="41">
        <f t="shared" si="2"/>
        <v>0.36929614044315867</v>
      </c>
      <c r="M36" s="41">
        <f t="shared" si="2"/>
        <v>0.27580708790847525</v>
      </c>
      <c r="N36" s="41">
        <f t="shared" si="2"/>
        <v>0.0899303044250115</v>
      </c>
      <c r="O36" s="42">
        <f t="shared" si="2"/>
        <v>0.041694062726017486</v>
      </c>
      <c r="Q36" s="64"/>
      <c r="R36" s="25"/>
    </row>
    <row r="37" spans="1:18" ht="18" customHeight="1">
      <c r="A37" s="23"/>
      <c r="B37" s="5" t="s">
        <v>40</v>
      </c>
      <c r="C37" s="36">
        <f t="shared" si="1"/>
        <v>10552.099999999999</v>
      </c>
      <c r="D37" s="6">
        <v>4807.6</v>
      </c>
      <c r="E37" s="6">
        <v>3467.1</v>
      </c>
      <c r="F37" s="6">
        <v>1346.3</v>
      </c>
      <c r="G37" s="12">
        <v>706.5</v>
      </c>
      <c r="H37" s="6">
        <v>182.3</v>
      </c>
      <c r="I37" s="12">
        <v>42.3</v>
      </c>
      <c r="J37" s="40">
        <v>122264</v>
      </c>
      <c r="K37" s="70">
        <v>0.8448612963129607</v>
      </c>
      <c r="L37" s="41">
        <f t="shared" si="2"/>
        <v>0.3932146829810901</v>
      </c>
      <c r="M37" s="41">
        <f t="shared" si="2"/>
        <v>0.2835748871294903</v>
      </c>
      <c r="N37" s="41">
        <f t="shared" si="2"/>
        <v>0.1101141791533076</v>
      </c>
      <c r="O37" s="42">
        <f t="shared" si="2"/>
        <v>0.057784793561473535</v>
      </c>
      <c r="Q37" s="64"/>
      <c r="R37" s="25"/>
    </row>
    <row r="38" spans="1:18" ht="18" customHeight="1">
      <c r="A38" s="23"/>
      <c r="B38" s="5" t="s">
        <v>41</v>
      </c>
      <c r="C38" s="36">
        <f t="shared" si="1"/>
        <v>10846</v>
      </c>
      <c r="D38" s="6">
        <v>5368.1</v>
      </c>
      <c r="E38" s="6">
        <v>3826.5</v>
      </c>
      <c r="F38" s="6">
        <v>1302</v>
      </c>
      <c r="G38" s="12">
        <v>131.6</v>
      </c>
      <c r="H38" s="6">
        <v>173.5</v>
      </c>
      <c r="I38" s="12">
        <v>44.3</v>
      </c>
      <c r="J38" s="40">
        <v>122783</v>
      </c>
      <c r="K38" s="70">
        <v>0.8658764104444173</v>
      </c>
      <c r="L38" s="41">
        <f t="shared" si="2"/>
        <v>0.4372022185481704</v>
      </c>
      <c r="M38" s="41">
        <f t="shared" si="2"/>
        <v>0.3116473778943339</v>
      </c>
      <c r="N38" s="41">
        <f t="shared" si="2"/>
        <v>0.10604073853872278</v>
      </c>
      <c r="O38" s="42">
        <f t="shared" si="2"/>
        <v>0.010718096153376282</v>
      </c>
      <c r="Q38" s="64"/>
      <c r="R38" s="25"/>
    </row>
    <row r="39" spans="1:18" ht="18" customHeight="1">
      <c r="A39" s="23"/>
      <c r="B39" s="5" t="s">
        <v>5</v>
      </c>
      <c r="C39" s="36">
        <f t="shared" si="1"/>
        <v>11598.800000000001</v>
      </c>
      <c r="D39" s="6">
        <v>5548.1</v>
      </c>
      <c r="E39" s="6">
        <v>4231.3</v>
      </c>
      <c r="F39" s="6">
        <v>1470.3</v>
      </c>
      <c r="G39" s="12">
        <v>135.6</v>
      </c>
      <c r="H39" s="6">
        <v>161.6</v>
      </c>
      <c r="I39" s="12">
        <v>51.9</v>
      </c>
      <c r="J39" s="40">
        <v>123255</v>
      </c>
      <c r="K39" s="70">
        <v>0.9240939896919768</v>
      </c>
      <c r="L39" s="41">
        <f t="shared" si="2"/>
        <v>0.45013184049328625</v>
      </c>
      <c r="M39" s="41">
        <f t="shared" si="2"/>
        <v>0.34329641799521315</v>
      </c>
      <c r="N39" s="41">
        <f t="shared" si="2"/>
        <v>0.11928927832542291</v>
      </c>
      <c r="O39" s="42">
        <f t="shared" si="2"/>
        <v>0.011001582085919436</v>
      </c>
      <c r="Q39" s="64"/>
      <c r="R39" s="25"/>
    </row>
    <row r="40" spans="1:18" ht="18" customHeight="1">
      <c r="A40" s="23"/>
      <c r="B40" s="5" t="s">
        <v>42</v>
      </c>
      <c r="C40" s="36">
        <f t="shared" si="1"/>
        <v>11324.199999999999</v>
      </c>
      <c r="D40" s="6">
        <v>5388.7</v>
      </c>
      <c r="E40" s="6">
        <v>4134.4</v>
      </c>
      <c r="F40" s="6">
        <v>1454.6</v>
      </c>
      <c r="G40" s="12">
        <v>138.5</v>
      </c>
      <c r="H40" s="6">
        <v>156.3</v>
      </c>
      <c r="I40" s="12">
        <v>51.7</v>
      </c>
      <c r="J40" s="40">
        <v>123611</v>
      </c>
      <c r="K40" s="70">
        <v>0.8992888982372119</v>
      </c>
      <c r="L40" s="41">
        <f t="shared" si="2"/>
        <v>0.4359401671372289</v>
      </c>
      <c r="M40" s="41">
        <f t="shared" si="2"/>
        <v>0.3344686152526879</v>
      </c>
      <c r="N40" s="41">
        <f t="shared" si="2"/>
        <v>0.117675611393808</v>
      </c>
      <c r="O40" s="42">
        <f t="shared" si="2"/>
        <v>0.01120450445348715</v>
      </c>
      <c r="Q40" s="64"/>
      <c r="R40" s="25"/>
    </row>
    <row r="41" spans="1:18" ht="18" customHeight="1">
      <c r="A41" s="23"/>
      <c r="B41" s="5" t="s">
        <v>43</v>
      </c>
      <c r="C41" s="36">
        <f t="shared" si="1"/>
        <v>11417.4</v>
      </c>
      <c r="D41" s="6">
        <v>5223</v>
      </c>
      <c r="E41" s="6">
        <v>4424.5</v>
      </c>
      <c r="F41" s="6">
        <v>1421.6</v>
      </c>
      <c r="G41" s="12">
        <v>151.2</v>
      </c>
      <c r="H41" s="6">
        <v>142.3</v>
      </c>
      <c r="I41" s="12">
        <v>54.8</v>
      </c>
      <c r="J41" s="40">
        <v>124043</v>
      </c>
      <c r="K41" s="70">
        <v>0.9041264776270941</v>
      </c>
      <c r="L41" s="41">
        <f t="shared" si="2"/>
        <v>0.4210636634070443</v>
      </c>
      <c r="M41" s="41">
        <f t="shared" si="2"/>
        <v>0.3566908249558621</v>
      </c>
      <c r="N41" s="41">
        <f t="shared" si="2"/>
        <v>0.11460541908854188</v>
      </c>
      <c r="O41" s="42">
        <f t="shared" si="2"/>
        <v>0.012189321444982788</v>
      </c>
      <c r="Q41" s="64"/>
      <c r="R41" s="25"/>
    </row>
    <row r="42" spans="1:18" ht="18" customHeight="1">
      <c r="A42" s="23"/>
      <c r="B42" s="5" t="s">
        <v>44</v>
      </c>
      <c r="C42" s="36">
        <f t="shared" si="1"/>
        <v>11054.5</v>
      </c>
      <c r="D42" s="6">
        <v>5055.1</v>
      </c>
      <c r="E42" s="6">
        <v>4276</v>
      </c>
      <c r="F42" s="6">
        <v>1380</v>
      </c>
      <c r="G42" s="12">
        <v>142</v>
      </c>
      <c r="H42" s="6">
        <v>137.4</v>
      </c>
      <c r="I42" s="12">
        <v>64</v>
      </c>
      <c r="J42" s="40">
        <v>124452</v>
      </c>
      <c r="K42" s="70">
        <v>0.8712660656514165</v>
      </c>
      <c r="L42" s="41">
        <f t="shared" si="2"/>
        <v>0.4061887313984508</v>
      </c>
      <c r="M42" s="41">
        <f t="shared" si="2"/>
        <v>0.3435862822614341</v>
      </c>
      <c r="N42" s="41">
        <f t="shared" si="2"/>
        <v>0.11088612477099605</v>
      </c>
      <c r="O42" s="42">
        <f t="shared" si="2"/>
        <v>0.01141002153440684</v>
      </c>
      <c r="Q42" s="64"/>
      <c r="R42" s="25"/>
    </row>
    <row r="43" spans="1:18" ht="18" customHeight="1">
      <c r="A43" s="23"/>
      <c r="B43" s="5" t="s">
        <v>45</v>
      </c>
      <c r="C43" s="36">
        <f t="shared" si="1"/>
        <v>11032.8</v>
      </c>
      <c r="D43" s="6">
        <v>5115.9</v>
      </c>
      <c r="E43" s="6">
        <v>4089.4</v>
      </c>
      <c r="F43" s="6">
        <v>1453.3</v>
      </c>
      <c r="G43" s="12">
        <v>179.9</v>
      </c>
      <c r="H43" s="6">
        <v>126.2</v>
      </c>
      <c r="I43" s="12">
        <v>68.1</v>
      </c>
      <c r="J43" s="40">
        <v>124764</v>
      </c>
      <c r="K43" s="70">
        <v>0.8675102851014103</v>
      </c>
      <c r="L43" s="41">
        <f t="shared" si="2"/>
        <v>0.41004616716360487</v>
      </c>
      <c r="M43" s="41">
        <f t="shared" si="2"/>
        <v>0.3277708313295502</v>
      </c>
      <c r="N43" s="41">
        <f t="shared" si="2"/>
        <v>0.11648392164406399</v>
      </c>
      <c r="O43" s="42">
        <f t="shared" si="2"/>
        <v>0.01441922349395659</v>
      </c>
      <c r="Q43" s="64"/>
      <c r="R43" s="25"/>
    </row>
    <row r="44" spans="1:18" ht="18" customHeight="1">
      <c r="A44" s="23"/>
      <c r="B44" s="5" t="s">
        <v>46</v>
      </c>
      <c r="C44" s="36">
        <f t="shared" si="1"/>
        <v>11140.2</v>
      </c>
      <c r="D44" s="6">
        <v>5100.1</v>
      </c>
      <c r="E44" s="6">
        <v>4237.6</v>
      </c>
      <c r="F44" s="6">
        <v>1409.9</v>
      </c>
      <c r="G44" s="12">
        <v>202.8</v>
      </c>
      <c r="H44" s="6">
        <v>118.6</v>
      </c>
      <c r="I44" s="12">
        <v>71.2</v>
      </c>
      <c r="J44" s="40">
        <v>125034</v>
      </c>
      <c r="K44" s="70">
        <v>0.8741787410689339</v>
      </c>
      <c r="L44" s="41">
        <f t="shared" si="2"/>
        <v>0.4078970520018555</v>
      </c>
      <c r="M44" s="41">
        <f t="shared" si="2"/>
        <v>0.33891581489834766</v>
      </c>
      <c r="N44" s="41">
        <f t="shared" si="2"/>
        <v>0.11276132891853416</v>
      </c>
      <c r="O44" s="42">
        <f t="shared" si="2"/>
        <v>0.016219588271990017</v>
      </c>
      <c r="Q44" s="63"/>
      <c r="R44" s="25"/>
    </row>
    <row r="45" spans="1:18" ht="18" customHeight="1">
      <c r="A45" s="23"/>
      <c r="B45" s="5" t="s">
        <v>47</v>
      </c>
      <c r="C45" s="36">
        <f t="shared" si="1"/>
        <v>11369.8</v>
      </c>
      <c r="D45" s="6">
        <v>5038.4</v>
      </c>
      <c r="E45" s="6">
        <v>4492.2</v>
      </c>
      <c r="F45" s="6">
        <v>1431.4</v>
      </c>
      <c r="G45" s="12">
        <v>230.2</v>
      </c>
      <c r="H45" s="6">
        <v>105.5</v>
      </c>
      <c r="I45" s="12">
        <v>72.1</v>
      </c>
      <c r="J45" s="40">
        <v>125570</v>
      </c>
      <c r="K45" s="70">
        <v>0.8913116190172812</v>
      </c>
      <c r="L45" s="41">
        <f t="shared" si="2"/>
        <v>0.4012423349526161</v>
      </c>
      <c r="M45" s="41">
        <f t="shared" si="2"/>
        <v>0.3577446842398662</v>
      </c>
      <c r="N45" s="41">
        <f t="shared" si="2"/>
        <v>0.11399219558811818</v>
      </c>
      <c r="O45" s="42">
        <f t="shared" si="2"/>
        <v>0.018332404236680738</v>
      </c>
      <c r="Q45" s="64"/>
      <c r="R45" s="25"/>
    </row>
    <row r="46" spans="1:18" ht="18" customHeight="1">
      <c r="A46" s="23"/>
      <c r="B46" s="5" t="s">
        <v>48</v>
      </c>
      <c r="C46" s="36">
        <f t="shared" si="1"/>
        <v>11421.800000000001</v>
      </c>
      <c r="D46" s="6">
        <v>4975.8</v>
      </c>
      <c r="E46" s="6">
        <v>4382.2</v>
      </c>
      <c r="F46" s="6">
        <v>1572.6</v>
      </c>
      <c r="G46" s="12">
        <v>319.6</v>
      </c>
      <c r="H46" s="6">
        <v>96.7</v>
      </c>
      <c r="I46" s="12">
        <v>74.9</v>
      </c>
      <c r="J46" s="40">
        <v>125864</v>
      </c>
      <c r="K46" s="70">
        <v>0.8938733026640924</v>
      </c>
      <c r="L46" s="41">
        <f t="shared" si="2"/>
        <v>0.3953314688870527</v>
      </c>
      <c r="M46" s="41">
        <f t="shared" si="2"/>
        <v>0.3481694527426428</v>
      </c>
      <c r="N46" s="41">
        <f t="shared" si="2"/>
        <v>0.12494438441492405</v>
      </c>
      <c r="O46" s="42">
        <f t="shared" si="2"/>
        <v>0.025392487128964598</v>
      </c>
      <c r="Q46" s="64"/>
      <c r="R46" s="25"/>
    </row>
    <row r="47" spans="1:18" ht="18" customHeight="1">
      <c r="A47" s="23"/>
      <c r="B47" s="5" t="s">
        <v>49</v>
      </c>
      <c r="C47" s="36">
        <f t="shared" si="1"/>
        <v>11163.800000000001</v>
      </c>
      <c r="D47" s="6">
        <v>4833.9</v>
      </c>
      <c r="E47" s="6">
        <v>4373.6</v>
      </c>
      <c r="F47" s="6">
        <v>1525.2</v>
      </c>
      <c r="G47" s="12">
        <v>257.8</v>
      </c>
      <c r="H47" s="6">
        <v>95.6</v>
      </c>
      <c r="I47" s="12">
        <v>77.7</v>
      </c>
      <c r="J47" s="40">
        <v>126166</v>
      </c>
      <c r="K47" s="70">
        <v>0.8711763913219243</v>
      </c>
      <c r="L47" s="41">
        <f t="shared" si="2"/>
        <v>0.3831380879159203</v>
      </c>
      <c r="M47" s="41">
        <f t="shared" si="2"/>
        <v>0.34665440768511324</v>
      </c>
      <c r="N47" s="41">
        <f t="shared" si="2"/>
        <v>0.12088835343911988</v>
      </c>
      <c r="O47" s="42">
        <f t="shared" si="2"/>
        <v>0.020433397270262988</v>
      </c>
      <c r="Q47" s="64"/>
      <c r="R47" s="25"/>
    </row>
    <row r="48" spans="1:18" ht="18" customHeight="1">
      <c r="A48" s="23"/>
      <c r="B48" s="5" t="s">
        <v>50</v>
      </c>
      <c r="C48" s="36">
        <f t="shared" si="1"/>
        <v>9381</v>
      </c>
      <c r="D48" s="6">
        <v>3716.1</v>
      </c>
      <c r="E48" s="6">
        <v>4214</v>
      </c>
      <c r="F48" s="6">
        <v>1114.6</v>
      </c>
      <c r="G48" s="12">
        <v>161.1</v>
      </c>
      <c r="H48" s="6">
        <v>97.9</v>
      </c>
      <c r="I48" s="12">
        <v>77.3</v>
      </c>
      <c r="J48" s="40">
        <v>126486</v>
      </c>
      <c r="K48" s="70">
        <v>0.7278923398064394</v>
      </c>
      <c r="L48" s="41">
        <f t="shared" si="2"/>
        <v>0.2937953607513875</v>
      </c>
      <c r="M48" s="41">
        <f t="shared" si="2"/>
        <v>0.33315940104043135</v>
      </c>
      <c r="N48" s="41">
        <f t="shared" si="2"/>
        <v>0.08812042439479469</v>
      </c>
      <c r="O48" s="42">
        <f t="shared" si="2"/>
        <v>0.012736587448413264</v>
      </c>
      <c r="Q48" s="64"/>
      <c r="R48" s="25"/>
    </row>
    <row r="49" spans="1:18" ht="18" customHeight="1">
      <c r="A49" s="23"/>
      <c r="B49" s="5" t="s">
        <v>51</v>
      </c>
      <c r="C49" s="36">
        <f t="shared" si="1"/>
        <v>9968.900000000001</v>
      </c>
      <c r="D49" s="6">
        <v>4117.8</v>
      </c>
      <c r="E49" s="6">
        <v>4095.6</v>
      </c>
      <c r="F49" s="6">
        <v>1370.5</v>
      </c>
      <c r="G49" s="12">
        <v>197.2</v>
      </c>
      <c r="H49" s="6">
        <v>90.6</v>
      </c>
      <c r="I49" s="12">
        <v>97.2</v>
      </c>
      <c r="J49" s="40">
        <v>126686</v>
      </c>
      <c r="K49" s="70">
        <v>0.7721979679000844</v>
      </c>
      <c r="L49" s="41">
        <f t="shared" si="2"/>
        <v>0.3250398623368012</v>
      </c>
      <c r="M49" s="41">
        <f t="shared" si="2"/>
        <v>0.3232874982239553</v>
      </c>
      <c r="N49" s="41">
        <f t="shared" si="2"/>
        <v>0.10818085660609697</v>
      </c>
      <c r="O49" s="42">
        <f t="shared" si="2"/>
        <v>0.015566045182577396</v>
      </c>
      <c r="Q49" s="63"/>
      <c r="R49" s="25"/>
    </row>
    <row r="50" spans="1:18" ht="18" customHeight="1">
      <c r="A50" s="23"/>
      <c r="B50" s="5" t="s">
        <v>52</v>
      </c>
      <c r="C50" s="36">
        <f t="shared" si="1"/>
        <v>10100.6</v>
      </c>
      <c r="D50" s="6">
        <v>4094.6</v>
      </c>
      <c r="E50" s="6">
        <v>4218.6</v>
      </c>
      <c r="F50" s="6">
        <v>1382.5</v>
      </c>
      <c r="G50" s="12">
        <v>230.6</v>
      </c>
      <c r="H50" s="6">
        <v>80.3</v>
      </c>
      <c r="I50" s="12">
        <v>94</v>
      </c>
      <c r="J50" s="40">
        <v>126926</v>
      </c>
      <c r="K50" s="70">
        <v>0.7820541102689756</v>
      </c>
      <c r="L50" s="41">
        <f t="shared" si="2"/>
        <v>0.32259741896853283</v>
      </c>
      <c r="M50" s="41">
        <f t="shared" si="2"/>
        <v>0.33236689094432975</v>
      </c>
      <c r="N50" s="41">
        <f t="shared" si="2"/>
        <v>0.10892173392370358</v>
      </c>
      <c r="O50" s="42">
        <f t="shared" si="2"/>
        <v>0.018168066432409435</v>
      </c>
      <c r="Q50" s="65"/>
      <c r="R50" s="25"/>
    </row>
    <row r="51" spans="1:18" ht="18" customHeight="1">
      <c r="A51" s="23"/>
      <c r="B51" s="5" t="s">
        <v>53</v>
      </c>
      <c r="C51" s="36">
        <f t="shared" si="1"/>
        <v>9294.099999999999</v>
      </c>
      <c r="D51" s="6">
        <v>3708.7</v>
      </c>
      <c r="E51" s="6">
        <v>3870.6</v>
      </c>
      <c r="F51" s="6">
        <v>1307.4</v>
      </c>
      <c r="G51" s="12">
        <v>237.9</v>
      </c>
      <c r="H51" s="6">
        <v>71.8</v>
      </c>
      <c r="I51" s="12">
        <v>97.7</v>
      </c>
      <c r="J51" s="40">
        <v>127291</v>
      </c>
      <c r="K51" s="70">
        <v>0.7166970372930347</v>
      </c>
      <c r="L51" s="41">
        <f t="shared" si="2"/>
        <v>0.29135602674187494</v>
      </c>
      <c r="M51" s="41">
        <f t="shared" si="2"/>
        <v>0.3040749149586381</v>
      </c>
      <c r="N51" s="41">
        <f t="shared" si="2"/>
        <v>0.10270953955896332</v>
      </c>
      <c r="O51" s="42">
        <f t="shared" si="2"/>
        <v>0.01868945958473105</v>
      </c>
      <c r="Q51" s="65"/>
      <c r="R51" s="25"/>
    </row>
    <row r="52" spans="1:18" ht="18" customHeight="1">
      <c r="A52" s="23"/>
      <c r="B52" s="5" t="s">
        <v>54</v>
      </c>
      <c r="C52" s="36">
        <f t="shared" si="1"/>
        <v>8976.399999999998</v>
      </c>
      <c r="D52" s="6">
        <v>3485.6</v>
      </c>
      <c r="E52" s="6">
        <v>3760.7</v>
      </c>
      <c r="F52" s="6">
        <v>1322.6</v>
      </c>
      <c r="G52" s="12">
        <v>243.8</v>
      </c>
      <c r="H52" s="6">
        <v>65.3</v>
      </c>
      <c r="I52" s="12">
        <v>98.4</v>
      </c>
      <c r="J52" s="40">
        <v>127435</v>
      </c>
      <c r="K52" s="70">
        <v>0.6912680608066768</v>
      </c>
      <c r="L52" s="41">
        <f t="shared" si="2"/>
        <v>0.27351983364067955</v>
      </c>
      <c r="M52" s="41">
        <f t="shared" si="2"/>
        <v>0.2951073096088202</v>
      </c>
      <c r="N52" s="41">
        <f t="shared" si="2"/>
        <v>0.10378624396751285</v>
      </c>
      <c r="O52" s="42">
        <f t="shared" si="2"/>
        <v>0.019131321850355085</v>
      </c>
      <c r="Q52" s="65"/>
      <c r="R52" s="25"/>
    </row>
    <row r="53" spans="1:18" ht="18" customHeight="1">
      <c r="A53" s="23"/>
      <c r="B53" s="5" t="s">
        <v>55</v>
      </c>
      <c r="C53" s="36">
        <f t="shared" si="1"/>
        <v>8887.5</v>
      </c>
      <c r="D53" s="6">
        <v>3476.6</v>
      </c>
      <c r="E53" s="6">
        <v>3697.9</v>
      </c>
      <c r="F53" s="6">
        <v>1281</v>
      </c>
      <c r="G53" s="12">
        <v>263.6</v>
      </c>
      <c r="H53" s="6">
        <v>63.4</v>
      </c>
      <c r="I53" s="12">
        <v>105</v>
      </c>
      <c r="J53" s="40">
        <v>127619</v>
      </c>
      <c r="K53" s="70">
        <v>0.6828120350212226</v>
      </c>
      <c r="L53" s="41">
        <f t="shared" si="2"/>
        <v>0.2724202509030787</v>
      </c>
      <c r="M53" s="41">
        <f t="shared" si="2"/>
        <v>0.289760929015272</v>
      </c>
      <c r="N53" s="41">
        <f t="shared" si="2"/>
        <v>0.10037690312571013</v>
      </c>
      <c r="O53" s="42">
        <f t="shared" si="2"/>
        <v>0.02065523158777298</v>
      </c>
      <c r="Q53" s="66"/>
      <c r="R53" s="25"/>
    </row>
    <row r="54" spans="1:18" ht="18" customHeight="1">
      <c r="A54" s="23"/>
      <c r="B54" s="5" t="s">
        <v>56</v>
      </c>
      <c r="C54" s="36">
        <f t="shared" si="1"/>
        <v>9143.8</v>
      </c>
      <c r="D54" s="6">
        <v>3504.1</v>
      </c>
      <c r="E54" s="6">
        <v>3798.1</v>
      </c>
      <c r="F54" s="6">
        <v>1397.6</v>
      </c>
      <c r="G54" s="12">
        <v>280.2</v>
      </c>
      <c r="H54" s="6">
        <v>61</v>
      </c>
      <c r="I54" s="12">
        <v>102.8</v>
      </c>
      <c r="J54" s="40">
        <v>127687</v>
      </c>
      <c r="K54" s="70">
        <v>0.702724064263188</v>
      </c>
      <c r="L54" s="41">
        <f t="shared" si="2"/>
        <v>0.2744288768629539</v>
      </c>
      <c r="M54" s="41">
        <f t="shared" si="2"/>
        <v>0.2974539303139709</v>
      </c>
      <c r="N54" s="41">
        <f t="shared" si="2"/>
        <v>0.10945515205150094</v>
      </c>
      <c r="O54" s="42">
        <f t="shared" si="2"/>
        <v>0.021944285635969205</v>
      </c>
      <c r="Q54" s="66"/>
      <c r="R54" s="25"/>
    </row>
    <row r="55" spans="1:18" ht="18" customHeight="1">
      <c r="A55" s="23"/>
      <c r="B55" s="5" t="s">
        <v>57</v>
      </c>
      <c r="C55" s="36">
        <f t="shared" si="1"/>
        <v>8742.4</v>
      </c>
      <c r="D55" s="6">
        <v>3290.1</v>
      </c>
      <c r="E55" s="6">
        <v>3760.8</v>
      </c>
      <c r="F55" s="6">
        <v>1258.6</v>
      </c>
      <c r="G55" s="12">
        <v>276.3</v>
      </c>
      <c r="H55" s="6">
        <v>56.5</v>
      </c>
      <c r="I55" s="12">
        <v>100.1</v>
      </c>
      <c r="J55" s="40">
        <v>127768</v>
      </c>
      <c r="K55" s="70">
        <v>0.6719757685805523</v>
      </c>
      <c r="L55" s="41">
        <f t="shared" si="2"/>
        <v>0.2575057917475424</v>
      </c>
      <c r="M55" s="41">
        <f t="shared" si="2"/>
        <v>0.29434600212885853</v>
      </c>
      <c r="N55" s="41">
        <f t="shared" si="2"/>
        <v>0.09850666833635965</v>
      </c>
      <c r="O55" s="42">
        <f t="shared" si="2"/>
        <v>0.02162513305365976</v>
      </c>
      <c r="Q55" s="65"/>
      <c r="R55" s="25"/>
    </row>
    <row r="56" spans="1:18" ht="18" customHeight="1">
      <c r="A56" s="23"/>
      <c r="B56" s="5" t="s">
        <v>58</v>
      </c>
      <c r="C56" s="36">
        <f t="shared" si="1"/>
        <v>8830.4</v>
      </c>
      <c r="D56" s="6">
        <v>3303.2</v>
      </c>
      <c r="E56" s="6">
        <v>3690.7</v>
      </c>
      <c r="F56" s="6">
        <v>1372</v>
      </c>
      <c r="G56" s="12">
        <v>313.1</v>
      </c>
      <c r="H56" s="6">
        <v>53.5</v>
      </c>
      <c r="I56" s="12">
        <v>97.9</v>
      </c>
      <c r="J56" s="46">
        <v>127770</v>
      </c>
      <c r="K56" s="70">
        <v>0.6792752602332316</v>
      </c>
      <c r="L56" s="41">
        <f t="shared" si="2"/>
        <v>0.2585270407763951</v>
      </c>
      <c r="M56" s="41">
        <f t="shared" si="2"/>
        <v>0.28885497378101277</v>
      </c>
      <c r="N56" s="41">
        <f t="shared" si="2"/>
        <v>0.10738044924473664</v>
      </c>
      <c r="O56" s="42">
        <f t="shared" si="2"/>
        <v>0.02450496986773108</v>
      </c>
      <c r="Q56" s="65"/>
      <c r="R56" s="25"/>
    </row>
    <row r="57" spans="1:18" ht="18" customHeight="1">
      <c r="A57" s="23"/>
      <c r="B57" s="5" t="s">
        <v>59</v>
      </c>
      <c r="C57" s="36">
        <f t="shared" si="1"/>
        <v>8387.900000000001</v>
      </c>
      <c r="D57" s="6">
        <v>3045.5</v>
      </c>
      <c r="E57" s="6">
        <v>3712.4</v>
      </c>
      <c r="F57" s="6">
        <v>1126</v>
      </c>
      <c r="G57" s="12">
        <v>352.2</v>
      </c>
      <c r="H57" s="6">
        <v>54.2</v>
      </c>
      <c r="I57" s="12">
        <v>97.6</v>
      </c>
      <c r="J57" s="46">
        <v>127771</v>
      </c>
      <c r="K57" s="70">
        <v>0.6445985395747079</v>
      </c>
      <c r="L57" s="41">
        <f t="shared" si="2"/>
        <v>0.23835612149861862</v>
      </c>
      <c r="M57" s="41">
        <f t="shared" si="2"/>
        <v>0.2905510640129607</v>
      </c>
      <c r="N57" s="41">
        <f t="shared" si="2"/>
        <v>0.08812641366194207</v>
      </c>
      <c r="O57" s="42">
        <f t="shared" si="2"/>
        <v>0.027564940401186497</v>
      </c>
      <c r="Q57" s="65"/>
      <c r="R57" s="25"/>
    </row>
    <row r="58" spans="1:18" ht="18" customHeight="1">
      <c r="A58" s="23"/>
      <c r="B58" s="7" t="s">
        <v>60</v>
      </c>
      <c r="C58" s="36">
        <f t="shared" si="1"/>
        <v>7951.799999999999</v>
      </c>
      <c r="D58" s="6">
        <v>2715.2</v>
      </c>
      <c r="E58" s="6">
        <v>3785.6</v>
      </c>
      <c r="F58" s="6">
        <v>1026.9</v>
      </c>
      <c r="G58" s="12">
        <v>268.8</v>
      </c>
      <c r="H58" s="6">
        <v>54.8</v>
      </c>
      <c r="I58" s="12">
        <v>100.5</v>
      </c>
      <c r="J58" s="46">
        <v>127692</v>
      </c>
      <c r="K58" s="70">
        <v>0.6105707483632491</v>
      </c>
      <c r="L58" s="41">
        <f t="shared" si="2"/>
        <v>0.2126366569557999</v>
      </c>
      <c r="M58" s="41">
        <f t="shared" si="2"/>
        <v>0.2964633649719638</v>
      </c>
      <c r="N58" s="41">
        <f t="shared" si="2"/>
        <v>0.08042007330138144</v>
      </c>
      <c r="O58" s="42">
        <f t="shared" si="2"/>
        <v>0.02105065313410394</v>
      </c>
      <c r="Q58" s="65"/>
      <c r="R58" s="25"/>
    </row>
    <row r="59" spans="1:18" ht="18" customHeight="1">
      <c r="A59" s="23"/>
      <c r="B59" s="47" t="s">
        <v>67</v>
      </c>
      <c r="C59" s="36">
        <f t="shared" si="1"/>
        <v>6480</v>
      </c>
      <c r="D59" s="48">
        <v>2351.3</v>
      </c>
      <c r="E59" s="8">
        <v>2900.6</v>
      </c>
      <c r="F59" s="8">
        <v>816.3</v>
      </c>
      <c r="G59" s="13">
        <v>252.8</v>
      </c>
      <c r="H59" s="6">
        <v>54.3</v>
      </c>
      <c r="I59" s="12">
        <v>104.7</v>
      </c>
      <c r="J59" s="49">
        <v>127510</v>
      </c>
      <c r="K59" s="72">
        <v>0.49572582542545685</v>
      </c>
      <c r="L59" s="50">
        <f t="shared" si="2"/>
        <v>0.1844012234334562</v>
      </c>
      <c r="M59" s="50">
        <f t="shared" si="2"/>
        <v>0.2274801976315583</v>
      </c>
      <c r="N59" s="50">
        <f t="shared" si="2"/>
        <v>0.06401850835228609</v>
      </c>
      <c r="O59" s="51">
        <f t="shared" si="2"/>
        <v>0.01982589600815622</v>
      </c>
      <c r="Q59" s="65"/>
      <c r="R59" s="28"/>
    </row>
    <row r="60" spans="1:18" ht="30" customHeight="1">
      <c r="A60" s="23"/>
      <c r="B60" s="52" t="s">
        <v>68</v>
      </c>
      <c r="C60" s="36">
        <f t="shared" si="1"/>
        <v>7188.4</v>
      </c>
      <c r="D60" s="36">
        <v>2537.9</v>
      </c>
      <c r="E60" s="9">
        <v>3235</v>
      </c>
      <c r="F60" s="9">
        <v>955.6</v>
      </c>
      <c r="G60" s="14">
        <v>296.8</v>
      </c>
      <c r="H60" s="6">
        <v>53.2</v>
      </c>
      <c r="I60" s="12">
        <v>109.9</v>
      </c>
      <c r="J60" s="53">
        <v>128057</v>
      </c>
      <c r="K60" s="73">
        <v>0.5613437765994831</v>
      </c>
      <c r="L60" s="54">
        <v>0.19818518316062378</v>
      </c>
      <c r="M60" s="54">
        <v>0.2526218793193656</v>
      </c>
      <c r="N60" s="54">
        <v>0.07462301943665711</v>
      </c>
      <c r="O60" s="55">
        <v>0.02317717891251552</v>
      </c>
      <c r="Q60" s="65"/>
      <c r="R60" s="28"/>
    </row>
    <row r="61" spans="1:18" ht="18" customHeight="1">
      <c r="A61" s="23"/>
      <c r="B61" s="52" t="s">
        <v>80</v>
      </c>
      <c r="C61" s="36">
        <f t="shared" si="1"/>
        <v>7440.2</v>
      </c>
      <c r="D61" s="36">
        <v>2663.4</v>
      </c>
      <c r="E61" s="9">
        <v>3206.4</v>
      </c>
      <c r="F61" s="9">
        <v>1056.3</v>
      </c>
      <c r="G61" s="14">
        <v>346.4</v>
      </c>
      <c r="H61" s="6">
        <v>52</v>
      </c>
      <c r="I61" s="12">
        <v>115.7</v>
      </c>
      <c r="J61" s="53">
        <v>127799</v>
      </c>
      <c r="K61" s="73">
        <v>0.5690576608580662</v>
      </c>
      <c r="L61" s="54">
        <v>0.2084053865836196</v>
      </c>
      <c r="M61" s="54">
        <v>0.25089398195604035</v>
      </c>
      <c r="N61" s="54">
        <v>0.08265322889850468</v>
      </c>
      <c r="O61" s="55">
        <v>0.027105063419901564</v>
      </c>
      <c r="Q61" s="65"/>
      <c r="R61" s="28"/>
    </row>
    <row r="62" spans="1:18" ht="18" customHeight="1">
      <c r="A62" s="23"/>
      <c r="B62" s="52" t="s">
        <v>81</v>
      </c>
      <c r="C62" s="36">
        <f t="shared" si="1"/>
        <v>7218.8</v>
      </c>
      <c r="D62" s="36">
        <v>2605.3</v>
      </c>
      <c r="E62" s="9">
        <v>3101</v>
      </c>
      <c r="F62" s="9">
        <v>1029.4</v>
      </c>
      <c r="G62" s="14">
        <v>327.5</v>
      </c>
      <c r="H62" s="6">
        <v>43.7</v>
      </c>
      <c r="I62" s="12">
        <v>111.9</v>
      </c>
      <c r="J62" s="53">
        <v>127515</v>
      </c>
      <c r="K62" s="73">
        <f aca="true" t="shared" si="3" ref="K62:K67">(C62*10000)/(J62*1000)</f>
        <v>0.5661137905344469</v>
      </c>
      <c r="L62" s="54">
        <f aca="true" t="shared" si="4" ref="L62:O67">+D62*10/$J62</f>
        <v>0.2043132180527781</v>
      </c>
      <c r="M62" s="54">
        <f t="shared" si="4"/>
        <v>0.24318707603027095</v>
      </c>
      <c r="N62" s="54">
        <f t="shared" si="4"/>
        <v>0.08072775751872328</v>
      </c>
      <c r="O62" s="55">
        <f t="shared" si="4"/>
        <v>0.02568325295063326</v>
      </c>
      <c r="Q62" s="65"/>
      <c r="R62" s="28"/>
    </row>
    <row r="63" spans="1:18" ht="18" customHeight="1">
      <c r="A63" s="23"/>
      <c r="B63" s="52" t="s">
        <v>82</v>
      </c>
      <c r="C63" s="36">
        <f>SUM(D63:I63)</f>
        <v>7545.9</v>
      </c>
      <c r="D63" s="36">
        <v>2859.2</v>
      </c>
      <c r="E63" s="9">
        <v>3035.3</v>
      </c>
      <c r="F63" s="9">
        <v>1123.2</v>
      </c>
      <c r="G63" s="14">
        <v>369</v>
      </c>
      <c r="H63" s="6">
        <v>38.8</v>
      </c>
      <c r="I63" s="12">
        <v>120.4</v>
      </c>
      <c r="J63" s="53">
        <v>127298</v>
      </c>
      <c r="K63" s="73">
        <f t="shared" si="3"/>
        <v>0.5927744347908058</v>
      </c>
      <c r="L63" s="54">
        <f t="shared" si="4"/>
        <v>0.22460682807271126</v>
      </c>
      <c r="M63" s="54">
        <f t="shared" si="4"/>
        <v>0.23844050967022262</v>
      </c>
      <c r="N63" s="54">
        <f t="shared" si="4"/>
        <v>0.08823390783830068</v>
      </c>
      <c r="O63" s="55">
        <f t="shared" si="4"/>
        <v>0.028987101132775063</v>
      </c>
      <c r="Q63" s="65"/>
      <c r="R63" s="28"/>
    </row>
    <row r="64" spans="1:18" ht="18" customHeight="1">
      <c r="A64" s="23"/>
      <c r="B64" s="56" t="s">
        <v>83</v>
      </c>
      <c r="C64" s="57">
        <f>SUM(D64:I64)</f>
        <v>7579.900000000001</v>
      </c>
      <c r="D64" s="57">
        <v>2613.9</v>
      </c>
      <c r="E64" s="6">
        <v>3143.3</v>
      </c>
      <c r="F64" s="6">
        <v>1114.4</v>
      </c>
      <c r="G64" s="12">
        <v>383</v>
      </c>
      <c r="H64" s="6">
        <v>31.3</v>
      </c>
      <c r="I64" s="12">
        <v>294</v>
      </c>
      <c r="J64" s="58">
        <v>127083</v>
      </c>
      <c r="K64" s="70">
        <f t="shared" si="3"/>
        <v>0.5964527120071135</v>
      </c>
      <c r="L64" s="41">
        <f aca="true" t="shared" si="5" ref="L64:O66">+D64*10/$J64</f>
        <v>0.20568447392648898</v>
      </c>
      <c r="M64" s="41">
        <f t="shared" si="5"/>
        <v>0.24734228811091963</v>
      </c>
      <c r="N64" s="41">
        <f t="shared" si="5"/>
        <v>0.08769072181172934</v>
      </c>
      <c r="O64" s="42">
        <f t="shared" si="5"/>
        <v>0.030137783967957948</v>
      </c>
      <c r="Q64" s="65"/>
      <c r="R64" s="28"/>
    </row>
    <row r="65" spans="1:18" ht="18" customHeight="1">
      <c r="A65" s="23"/>
      <c r="B65" s="67" t="s">
        <v>77</v>
      </c>
      <c r="C65" s="57">
        <v>7516</v>
      </c>
      <c r="D65" s="57">
        <v>2535.8</v>
      </c>
      <c r="E65" s="6">
        <v>3178.3</v>
      </c>
      <c r="F65" s="6">
        <v>991.4</v>
      </c>
      <c r="G65" s="6">
        <v>382.9</v>
      </c>
      <c r="H65" s="6">
        <v>31.5</v>
      </c>
      <c r="I65" s="12">
        <v>396.2</v>
      </c>
      <c r="J65" s="58">
        <v>127095</v>
      </c>
      <c r="K65" s="74">
        <f t="shared" si="3"/>
        <v>0.5913686612376569</v>
      </c>
      <c r="L65" s="41">
        <f t="shared" si="5"/>
        <v>0.1995200440615288</v>
      </c>
      <c r="M65" s="41">
        <f t="shared" si="5"/>
        <v>0.2500727802037846</v>
      </c>
      <c r="N65" s="41">
        <f t="shared" si="5"/>
        <v>0.07800464219678194</v>
      </c>
      <c r="O65" s="42">
        <f t="shared" si="5"/>
        <v>0.03012707030174279</v>
      </c>
      <c r="Q65" s="65"/>
      <c r="R65" s="28"/>
    </row>
    <row r="66" spans="1:18" ht="18" customHeight="1">
      <c r="A66" s="23"/>
      <c r="B66" s="67" t="s">
        <v>84</v>
      </c>
      <c r="C66" s="57">
        <v>7807.7</v>
      </c>
      <c r="D66" s="57">
        <v>2615</v>
      </c>
      <c r="E66" s="6">
        <v>3161.9</v>
      </c>
      <c r="F66" s="6">
        <v>1024.8</v>
      </c>
      <c r="G66" s="6">
        <v>392.5</v>
      </c>
      <c r="H66" s="6">
        <v>32.8</v>
      </c>
      <c r="I66" s="12">
        <v>580.7</v>
      </c>
      <c r="J66" s="58">
        <v>126933</v>
      </c>
      <c r="K66" s="74">
        <f t="shared" si="3"/>
        <v>0.6151040312605863</v>
      </c>
      <c r="L66" s="41">
        <f t="shared" si="5"/>
        <v>0.20601419646585206</v>
      </c>
      <c r="M66" s="41">
        <f t="shared" si="5"/>
        <v>0.24909991885482893</v>
      </c>
      <c r="N66" s="41">
        <f t="shared" si="5"/>
        <v>0.08073550613315686</v>
      </c>
      <c r="O66" s="42">
        <f t="shared" si="5"/>
        <v>0.03092182489975026</v>
      </c>
      <c r="Q66" s="24"/>
      <c r="R66" s="28"/>
    </row>
    <row r="67" spans="1:18" ht="18" customHeight="1" thickBot="1">
      <c r="A67" s="23"/>
      <c r="B67" s="75" t="s">
        <v>85</v>
      </c>
      <c r="C67" s="76">
        <v>8185.4</v>
      </c>
      <c r="D67" s="76">
        <v>2637</v>
      </c>
      <c r="E67" s="77">
        <v>3230.2</v>
      </c>
      <c r="F67" s="77">
        <v>1066.7</v>
      </c>
      <c r="G67" s="77">
        <v>440.3</v>
      </c>
      <c r="H67" s="77">
        <v>31.1</v>
      </c>
      <c r="I67" s="78">
        <v>780</v>
      </c>
      <c r="J67" s="79">
        <v>126706</v>
      </c>
      <c r="K67" s="80">
        <f t="shared" si="3"/>
        <v>0.6460151847584171</v>
      </c>
      <c r="L67" s="81">
        <f t="shared" si="4"/>
        <v>0.20811958391867788</v>
      </c>
      <c r="M67" s="81">
        <f t="shared" si="4"/>
        <v>0.2549366249427809</v>
      </c>
      <c r="N67" s="81">
        <f t="shared" si="4"/>
        <v>0.08418701561094187</v>
      </c>
      <c r="O67" s="82">
        <f t="shared" si="4"/>
        <v>0.034749735608416335</v>
      </c>
      <c r="Q67" s="24"/>
      <c r="R67" s="28"/>
    </row>
    <row r="68" spans="2:4" ht="18" customHeight="1">
      <c r="B68" s="32" t="s">
        <v>76</v>
      </c>
      <c r="C68" s="16"/>
      <c r="D68" s="16"/>
    </row>
    <row r="69" spans="2:9" ht="18" customHeight="1">
      <c r="B69" s="31" t="s">
        <v>75</v>
      </c>
      <c r="C69" s="16"/>
      <c r="D69" s="60"/>
      <c r="E69" s="60"/>
      <c r="F69" s="60"/>
      <c r="G69" s="60"/>
      <c r="H69" s="60"/>
      <c r="I69" s="60"/>
    </row>
    <row r="70" spans="2:9" ht="18" customHeight="1">
      <c r="B70" s="30"/>
      <c r="C70" s="60"/>
      <c r="D70" s="60"/>
      <c r="I70" s="59"/>
    </row>
    <row r="71" spans="3:9" ht="18" customHeight="1">
      <c r="C71" s="29"/>
      <c r="D71" s="61"/>
      <c r="E71" s="29"/>
      <c r="F71" s="29"/>
      <c r="G71" s="29"/>
      <c r="H71" s="29"/>
      <c r="I71" s="29"/>
    </row>
  </sheetData>
  <sheetProtection/>
  <mergeCells count="6">
    <mergeCell ref="B3:B4"/>
    <mergeCell ref="C3:C4"/>
    <mergeCell ref="D3:G3"/>
    <mergeCell ref="H3:H4"/>
    <mergeCell ref="I3:I4"/>
    <mergeCell ref="K3:O3"/>
  </mergeCells>
  <conditionalFormatting sqref="D5:D67">
    <cfRule type="colorScale" priority="12" dxfId="0">
      <colorScale>
        <cfvo type="min" val="0"/>
        <cfvo type="max"/>
        <color rgb="FFFCFCFF"/>
        <color rgb="FF63BE7B"/>
      </colorScale>
    </cfRule>
  </conditionalFormatting>
  <conditionalFormatting sqref="E5:E67">
    <cfRule type="colorScale" priority="11" dxfId="0">
      <colorScale>
        <cfvo type="min" val="0"/>
        <cfvo type="max"/>
        <color rgb="FFFCFCFF"/>
        <color rgb="FF63BE7B"/>
      </colorScale>
    </cfRule>
  </conditionalFormatting>
  <conditionalFormatting sqref="F5:F67">
    <cfRule type="colorScale" priority="10" dxfId="0">
      <colorScale>
        <cfvo type="min" val="0"/>
        <cfvo type="max"/>
        <color rgb="FFFCFCFF"/>
        <color rgb="FF63BE7B"/>
      </colorScale>
    </cfRule>
  </conditionalFormatting>
  <conditionalFormatting sqref="G5:G67">
    <cfRule type="colorScale" priority="9" dxfId="0">
      <colorScale>
        <cfvo type="min" val="0"/>
        <cfvo type="max"/>
        <color rgb="FFFCFCFF"/>
        <color rgb="FF63BE7B"/>
      </colorScale>
    </cfRule>
  </conditionalFormatting>
  <conditionalFormatting sqref="H5:H67">
    <cfRule type="colorScale" priority="8" dxfId="0">
      <colorScale>
        <cfvo type="min" val="0"/>
        <cfvo type="max"/>
        <color rgb="FFFCFCFF"/>
        <color rgb="FF63BE7B"/>
      </colorScale>
    </cfRule>
  </conditionalFormatting>
  <conditionalFormatting sqref="I5:I67">
    <cfRule type="colorScale" priority="7" dxfId="0">
      <colorScale>
        <cfvo type="min" val="0"/>
        <cfvo type="max"/>
        <color rgb="FFFCFCFF"/>
        <color rgb="FF63BE7B"/>
      </colorScale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2"/>
  <rowBreaks count="1" manualBreakCount="1">
    <brk id="71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年次報告班</cp:lastModifiedBy>
  <cp:lastPrinted>2016-12-28T04:48:58Z</cp:lastPrinted>
  <dcterms:created xsi:type="dcterms:W3CDTF">2009-11-26T01:29:32Z</dcterms:created>
  <dcterms:modified xsi:type="dcterms:W3CDTF">2019-07-24T09:26:04Z</dcterms:modified>
  <cp:category/>
  <cp:version/>
  <cp:contentType/>
  <cp:contentStatus/>
</cp:coreProperties>
</file>