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20" windowHeight="16065" activeTab="0"/>
  </bookViews>
  <sheets>
    <sheet name="資料Ⅲ-32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'資料Ⅲ-32'!$A$1:$P$35</definedName>
  </definedNames>
  <calcPr fullCalcOnLoad="1"/>
</workbook>
</file>

<file path=xl/sharedStrings.xml><?xml version="1.0" encoding="utf-8"?>
<sst xmlns="http://schemas.openxmlformats.org/spreadsheetml/2006/main" count="26" uniqueCount="21">
  <si>
    <t>50～59歳</t>
  </si>
  <si>
    <t>40～49歳</t>
  </si>
  <si>
    <t>30～39歳</t>
  </si>
  <si>
    <t>30歳未満</t>
  </si>
  <si>
    <t>人数</t>
  </si>
  <si>
    <t>計</t>
  </si>
  <si>
    <t>伐木作業中</t>
  </si>
  <si>
    <t>造材作業中</t>
  </si>
  <si>
    <t>集材作業中</t>
  </si>
  <si>
    <t>造林作業中</t>
  </si>
  <si>
    <t>その他</t>
  </si>
  <si>
    <t>割合</t>
  </si>
  <si>
    <t>60歳以上</t>
  </si>
  <si>
    <t>○年齢別死亡災害発生状況（林業）</t>
  </si>
  <si>
    <t>○作業別の死亡災害（林業）</t>
  </si>
  <si>
    <t>資料：林野庁経営課調べ。</t>
  </si>
  <si>
    <t>人数（名）</t>
  </si>
  <si>
    <t>H26年</t>
  </si>
  <si>
    <t>H27年</t>
  </si>
  <si>
    <t>○林業における死亡災害の発生状況（平成26(2014)年から平成28(2016)年まで）</t>
  </si>
  <si>
    <t>H28年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</si>
</sst>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\-#,##0;&quot;-&quot;"/>
  </numFmts>
  <fonts count="52">
    <font>
      <sz val="11"/>
      <name val="ＭＳ Ｐゴシック"/>
      <family val="3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(日本語用のフォントを使用)"/>
      <family val="3"/>
    </font>
    <font>
      <sz val="11"/>
      <color indexed="9"/>
      <name val="Calibri"/>
      <family val="2"/>
    </font>
    <font>
      <b/>
      <sz val="18"/>
      <color indexed="62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CC3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7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6" applyNumberFormat="0" applyAlignment="0" applyProtection="0"/>
    <xf numFmtId="0" fontId="11" fillId="0" borderId="0">
      <alignment/>
      <protection/>
    </xf>
    <xf numFmtId="0" fontId="5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top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shrinkToFit="1"/>
    </xf>
    <xf numFmtId="0" fontId="51" fillId="0" borderId="1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vertical="center"/>
    </xf>
    <xf numFmtId="9" fontId="51" fillId="0" borderId="12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vertical="center"/>
    </xf>
    <xf numFmtId="0" fontId="51" fillId="0" borderId="12" xfId="0" applyFont="1" applyBorder="1" applyAlignment="1">
      <alignment vertical="top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top"/>
    </xf>
    <xf numFmtId="0" fontId="51" fillId="0" borderId="0" xfId="0" applyFont="1" applyBorder="1" applyAlignment="1">
      <alignment vertical="top"/>
    </xf>
    <xf numFmtId="0" fontId="51" fillId="33" borderId="12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1" fillId="37" borderId="12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725"/>
          <c:y val="0.17975"/>
          <c:w val="0.57975"/>
          <c:h val="0.789"/>
        </c:manualLayout>
      </c:layout>
      <c:pieChart>
        <c:varyColors val="1"/>
        <c:ser>
          <c:idx val="1"/>
          <c:order val="0"/>
          <c:spPr>
            <a:solidFill>
              <a:srgbClr val="92D05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'資料Ⅲ-32'!$A$5:$A$9</c:f>
              <c:strCache/>
            </c:strRef>
          </c:cat>
          <c:val>
            <c:numRef>
              <c:f>'資料Ⅲ-32'!$F$5:$F$9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4"/>
          <c:y val="0.1765"/>
          <c:w val="0.585"/>
          <c:h val="0.796"/>
        </c:manualLayout>
      </c:layout>
      <c:pieChart>
        <c:varyColors val="1"/>
        <c:ser>
          <c:idx val="1"/>
          <c:order val="0"/>
          <c:spPr>
            <a:solidFill>
              <a:srgbClr val="92D05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'資料Ⅲ-32'!$H$5:$H$9</c:f>
              <c:strCache/>
            </c:strRef>
          </c:cat>
          <c:val>
            <c:numRef>
              <c:f>'資料Ⅲ-32'!$M$5:$M$9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0.57525</cdr:x>
      <cdr:y>0.47225</cdr:y>
    </cdr:from>
    <cdr:to>
      <cdr:x>0.92925</cdr:x>
      <cdr:y>0.5675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209800" y="1343025"/>
          <a:ext cx="1362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0.27075</cdr:x>
      <cdr:y>0.76275</cdr:y>
    </cdr:from>
    <cdr:to>
      <cdr:x>0.60725</cdr:x>
      <cdr:y>0.858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038225" y="2171700"/>
          <a:ext cx="1295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0.10525</cdr:x>
      <cdr:y>0.5675</cdr:y>
    </cdr:from>
    <cdr:to>
      <cdr:x>0.4435</cdr:x>
      <cdr:y>0.66275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00050" y="1619250"/>
          <a:ext cx="1304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0.29025</cdr:x>
      <cdr:y>0.14</cdr:y>
    </cdr:from>
    <cdr:to>
      <cdr:x>0.624</cdr:x>
      <cdr:y>0.25275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114425" y="400050"/>
          <a:ext cx="12858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歳未満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0.1105</cdr:x>
      <cdr:y>0.04325</cdr:y>
    </cdr:from>
    <cdr:to>
      <cdr:x>0.3615</cdr:x>
      <cdr:y>0.1565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419100" y="114300"/>
          <a:ext cx="9715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年齢別</a:t>
          </a:r>
        </a:p>
      </cdr:txBody>
    </cdr:sp>
  </cdr:relSizeAnchor>
  <cdr:relSizeAnchor xmlns:cdr="http://schemas.openxmlformats.org/drawingml/2006/chartDrawing">
    <cdr:from>
      <cdr:x>0.42325</cdr:x>
      <cdr:y>0.42975</cdr:y>
    </cdr:from>
    <cdr:to>
      <cdr:x>0.65225</cdr:x>
      <cdr:y>0.74</cdr:y>
    </cdr:to>
    <cdr:sp>
      <cdr:nvSpPr>
        <cdr:cNvPr id="6" name="円/楕円 8"/>
        <cdr:cNvSpPr>
          <a:spLocks/>
        </cdr:cNvSpPr>
      </cdr:nvSpPr>
      <cdr:spPr>
        <a:xfrm>
          <a:off x="1628775" y="1219200"/>
          <a:ext cx="885825" cy="885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cdr:txBody>
    </cdr:sp>
  </cdr:relSizeAnchor>
  <cdr:relSizeAnchor xmlns:cdr="http://schemas.openxmlformats.org/drawingml/2006/chartDrawing">
    <cdr:from>
      <cdr:x>0.167</cdr:x>
      <cdr:y>0.31875</cdr:y>
    </cdr:from>
    <cdr:to>
      <cdr:x>0.51125</cdr:x>
      <cdr:y>0.41475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638175" y="904875"/>
          <a:ext cx="1323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0.56175</cdr:x>
      <cdr:y>0.60475</cdr:y>
    </cdr:from>
    <cdr:to>
      <cdr:x>0.94125</cdr:x>
      <cdr:y>0.72375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162175" y="1724025"/>
          <a:ext cx="1466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伐木作業中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0.00775</cdr:x>
      <cdr:y>0.6015</cdr:y>
    </cdr:from>
    <cdr:to>
      <cdr:x>0.45325</cdr:x>
      <cdr:y>0.69675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8575" y="1714500"/>
          <a:ext cx="1714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造材作業中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-0.0135</cdr:x>
      <cdr:y>0.51025</cdr:y>
    </cdr:from>
    <cdr:to>
      <cdr:x>-0.0135</cdr:x>
      <cdr:y>0.511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47624" y="1457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集材作業中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-0.0135</cdr:x>
      <cdr:y>0.29425</cdr:y>
    </cdr:from>
    <cdr:to>
      <cdr:x>-0.0135</cdr:x>
      <cdr:y>0.3055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838200"/>
          <a:ext cx="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造林作業中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0.31675</cdr:x>
      <cdr:y>0.2205</cdr:y>
    </cdr:from>
    <cdr:to>
      <cdr:x>0.6375</cdr:x>
      <cdr:y>0.3125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219200" y="628650"/>
          <a:ext cx="1238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0.00175</cdr:x>
      <cdr:y>0.0185</cdr:y>
    </cdr:from>
    <cdr:to>
      <cdr:x>0.49175</cdr:x>
      <cdr:y>0.1275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0" y="47625"/>
          <a:ext cx="1885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作業別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0.42875</cdr:x>
      <cdr:y>0.41825</cdr:y>
    </cdr:from>
    <cdr:to>
      <cdr:x>0.658</cdr:x>
      <cdr:y>0.7285</cdr:y>
    </cdr:to>
    <cdr:sp>
      <cdr:nvSpPr>
        <cdr:cNvPr id="7" name="円/楕円 8"/>
        <cdr:cNvSpPr>
          <a:spLocks/>
        </cdr:cNvSpPr>
      </cdr:nvSpPr>
      <cdr:spPr>
        <a:xfrm>
          <a:off x="1647825" y="1190625"/>
          <a:ext cx="885825" cy="885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cdr:txBody>
    </cdr:sp>
  </cdr:relSizeAnchor>
  <cdr:relSizeAnchor xmlns:cdr="http://schemas.openxmlformats.org/drawingml/2006/chartDrawing">
    <cdr:from>
      <cdr:x>0.01825</cdr:x>
      <cdr:y>0.411</cdr:y>
    </cdr:from>
    <cdr:to>
      <cdr:x>0.47075</cdr:x>
      <cdr:y>0.5085</cdr:y>
    </cdr:to>
    <cdr:sp>
      <cdr:nvSpPr>
        <cdr:cNvPr id="8" name="テキスト ボックス 10"/>
        <cdr:cNvSpPr txBox="1">
          <a:spLocks noChangeArrowheads="1"/>
        </cdr:cNvSpPr>
      </cdr:nvSpPr>
      <cdr:spPr>
        <a:xfrm>
          <a:off x="66675" y="1171575"/>
          <a:ext cx="1743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集材作業中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-0.0135</cdr:x>
      <cdr:y>0.26175</cdr:y>
    </cdr:from>
    <cdr:to>
      <cdr:x>-0.0135</cdr:x>
      <cdr:y>0.26975</cdr:y>
    </cdr:to>
    <cdr:sp>
      <cdr:nvSpPr>
        <cdr:cNvPr id="9" name="テキスト ボックス 11"/>
        <cdr:cNvSpPr txBox="1">
          <a:spLocks noChangeArrowheads="1"/>
        </cdr:cNvSpPr>
      </cdr:nvSpPr>
      <cdr:spPr>
        <a:xfrm>
          <a:off x="-47624" y="742950"/>
          <a:ext cx="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造林作業中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0.14275</cdr:x>
      <cdr:y>0.2815</cdr:y>
    </cdr:from>
    <cdr:to>
      <cdr:x>0.5315</cdr:x>
      <cdr:y>0.37925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542925" y="800100"/>
          <a:ext cx="1495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造林作業中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66675</xdr:rowOff>
    </xdr:from>
    <xdr:to>
      <xdr:col>6</xdr:col>
      <xdr:colOff>781050</xdr:colOff>
      <xdr:row>27</xdr:row>
      <xdr:rowOff>123825</xdr:rowOff>
    </xdr:to>
    <xdr:graphicFrame>
      <xdr:nvGraphicFramePr>
        <xdr:cNvPr id="1" name="グラフ 2"/>
        <xdr:cNvGraphicFramePr/>
      </xdr:nvGraphicFramePr>
      <xdr:xfrm>
        <a:off x="257175" y="2409825"/>
        <a:ext cx="3857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257175</xdr:colOff>
      <xdr:row>13</xdr:row>
      <xdr:rowOff>66675</xdr:rowOff>
    </xdr:from>
    <xdr:to>
      <xdr:col>13</xdr:col>
      <xdr:colOff>781050</xdr:colOff>
      <xdr:row>27</xdr:row>
      <xdr:rowOff>123825</xdr:rowOff>
    </xdr:to>
    <xdr:graphicFrame>
      <xdr:nvGraphicFramePr>
        <xdr:cNvPr id="2" name="グラフ 3"/>
        <xdr:cNvGraphicFramePr/>
      </xdr:nvGraphicFramePr>
      <xdr:xfrm>
        <a:off x="4400550" y="2409825"/>
        <a:ext cx="38576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showGridLines="0" tabSelected="1" zoomScale="91" zoomScaleNormal="91" zoomScaleSheetLayoutView="100" zoomScalePageLayoutView="0" workbookViewId="0" topLeftCell="A1">
      <selection activeCell="P11" sqref="P11"/>
    </sheetView>
  </sheetViews>
  <sheetFormatPr defaultColWidth="10.625" defaultRowHeight="15.75" customHeight="1"/>
  <cols>
    <col min="1" max="1" width="10.625" style="3" customWidth="1"/>
    <col min="2" max="5" width="6.625" style="3" customWidth="1"/>
    <col min="6" max="6" width="6.625" style="1" customWidth="1"/>
    <col min="7" max="8" width="10.625" style="1" customWidth="1"/>
    <col min="9" max="13" width="6.625" style="1" customWidth="1"/>
    <col min="14" max="16384" width="10.625" style="1" customWidth="1"/>
  </cols>
  <sheetData>
    <row r="1" spans="1:5" ht="15.75" customHeight="1">
      <c r="A1" s="4" t="s">
        <v>19</v>
      </c>
      <c r="B1" s="4"/>
      <c r="C1" s="4"/>
      <c r="D1" s="4"/>
      <c r="E1" s="4"/>
    </row>
    <row r="2" spans="1:5" ht="15.75" customHeight="1">
      <c r="A2" s="4"/>
      <c r="B2" s="4"/>
      <c r="C2" s="4"/>
      <c r="D2" s="4"/>
      <c r="E2" s="4"/>
    </row>
    <row r="3" spans="1:13" ht="15.75" customHeight="1">
      <c r="A3" s="6" t="s">
        <v>13</v>
      </c>
      <c r="B3" s="6"/>
      <c r="C3" s="6"/>
      <c r="D3" s="6"/>
      <c r="E3" s="6"/>
      <c r="F3" s="7"/>
      <c r="G3" s="7"/>
      <c r="H3" s="7" t="s">
        <v>14</v>
      </c>
      <c r="I3" s="7"/>
      <c r="J3" s="7"/>
      <c r="K3" s="7"/>
      <c r="L3" s="7"/>
      <c r="M3" s="7"/>
    </row>
    <row r="4" spans="1:14" ht="15.75" customHeight="1">
      <c r="A4" s="8"/>
      <c r="B4" s="8" t="s">
        <v>17</v>
      </c>
      <c r="C4" s="8" t="s">
        <v>18</v>
      </c>
      <c r="D4" s="8" t="s">
        <v>20</v>
      </c>
      <c r="E4" s="9" t="s">
        <v>16</v>
      </c>
      <c r="F4" s="10" t="s">
        <v>11</v>
      </c>
      <c r="G4" s="11"/>
      <c r="H4" s="10"/>
      <c r="I4" s="8" t="s">
        <v>17</v>
      </c>
      <c r="J4" s="8" t="s">
        <v>18</v>
      </c>
      <c r="K4" s="8" t="s">
        <v>20</v>
      </c>
      <c r="L4" s="10" t="s">
        <v>4</v>
      </c>
      <c r="M4" s="8" t="s">
        <v>11</v>
      </c>
      <c r="N4" s="3"/>
    </row>
    <row r="5" spans="1:13" ht="13.5">
      <c r="A5" s="25" t="s">
        <v>12</v>
      </c>
      <c r="B5" s="25">
        <v>17</v>
      </c>
      <c r="C5" s="25">
        <v>18</v>
      </c>
      <c r="D5" s="25">
        <v>19</v>
      </c>
      <c r="E5" s="12">
        <f>SUM(B5:D5)</f>
        <v>54</v>
      </c>
      <c r="F5" s="13">
        <f>E5/E10</f>
        <v>0.4462809917355372</v>
      </c>
      <c r="G5" s="14"/>
      <c r="H5" s="25" t="s">
        <v>6</v>
      </c>
      <c r="I5" s="25">
        <v>31</v>
      </c>
      <c r="J5" s="25">
        <v>27</v>
      </c>
      <c r="K5" s="25">
        <v>26</v>
      </c>
      <c r="L5" s="12">
        <f>SUM(I5:K5)</f>
        <v>84</v>
      </c>
      <c r="M5" s="13">
        <f>L5/L10</f>
        <v>0.6942148760330579</v>
      </c>
    </row>
    <row r="6" spans="1:13" ht="13.5">
      <c r="A6" s="24" t="s">
        <v>0</v>
      </c>
      <c r="B6" s="24">
        <v>10</v>
      </c>
      <c r="C6" s="24">
        <v>8</v>
      </c>
      <c r="D6" s="24">
        <v>9</v>
      </c>
      <c r="E6" s="12">
        <f>SUM(B6:D6)</f>
        <v>27</v>
      </c>
      <c r="F6" s="13">
        <f>E6/E10</f>
        <v>0.2231404958677686</v>
      </c>
      <c r="G6" s="14"/>
      <c r="H6" s="24" t="s">
        <v>7</v>
      </c>
      <c r="I6" s="24"/>
      <c r="J6" s="24"/>
      <c r="K6" s="24">
        <v>2</v>
      </c>
      <c r="L6" s="12">
        <f>SUM(I6:K6)</f>
        <v>2</v>
      </c>
      <c r="M6" s="13">
        <f>L6/L10</f>
        <v>0.01652892561983471</v>
      </c>
    </row>
    <row r="7" spans="1:13" ht="13.5">
      <c r="A7" s="23" t="s">
        <v>1</v>
      </c>
      <c r="B7" s="23">
        <v>4</v>
      </c>
      <c r="C7" s="23">
        <v>4</v>
      </c>
      <c r="D7" s="23">
        <v>5</v>
      </c>
      <c r="E7" s="12">
        <f>SUM(B7:D7)</f>
        <v>13</v>
      </c>
      <c r="F7" s="13">
        <f>E7/E10</f>
        <v>0.10743801652892562</v>
      </c>
      <c r="G7" s="14"/>
      <c r="H7" s="23" t="s">
        <v>8</v>
      </c>
      <c r="I7" s="23">
        <v>9</v>
      </c>
      <c r="J7" s="23">
        <v>5</v>
      </c>
      <c r="K7" s="23">
        <v>10</v>
      </c>
      <c r="L7" s="12">
        <f>SUM(I7:K7)</f>
        <v>24</v>
      </c>
      <c r="M7" s="13">
        <f>L7/L10</f>
        <v>0.19834710743801653</v>
      </c>
    </row>
    <row r="8" spans="1:13" ht="13.5">
      <c r="A8" s="22" t="s">
        <v>2</v>
      </c>
      <c r="B8" s="22">
        <v>7</v>
      </c>
      <c r="C8" s="22">
        <v>5</v>
      </c>
      <c r="D8" s="22">
        <v>5</v>
      </c>
      <c r="E8" s="12">
        <f>SUM(B8:D8)</f>
        <v>17</v>
      </c>
      <c r="F8" s="13">
        <f>E8/E10</f>
        <v>0.14049586776859505</v>
      </c>
      <c r="G8" s="14"/>
      <c r="H8" s="22" t="s">
        <v>9</v>
      </c>
      <c r="I8" s="22"/>
      <c r="J8" s="22">
        <v>1</v>
      </c>
      <c r="K8" s="22">
        <v>1</v>
      </c>
      <c r="L8" s="12">
        <f>SUM(I8:K8)</f>
        <v>2</v>
      </c>
      <c r="M8" s="13">
        <f>L8/L10</f>
        <v>0.01652892561983471</v>
      </c>
    </row>
    <row r="9" spans="1:13" ht="13.5">
      <c r="A9" s="21" t="s">
        <v>3</v>
      </c>
      <c r="B9" s="21">
        <v>4</v>
      </c>
      <c r="C9" s="21">
        <v>3</v>
      </c>
      <c r="D9" s="21">
        <v>3</v>
      </c>
      <c r="E9" s="12">
        <f>SUM(B9:D9)</f>
        <v>10</v>
      </c>
      <c r="F9" s="13">
        <f>E9/E10</f>
        <v>0.08264462809917356</v>
      </c>
      <c r="G9" s="14"/>
      <c r="H9" s="21" t="s">
        <v>10</v>
      </c>
      <c r="I9" s="21">
        <v>2</v>
      </c>
      <c r="J9" s="21">
        <v>5</v>
      </c>
      <c r="K9" s="21">
        <v>2</v>
      </c>
      <c r="L9" s="12">
        <f>SUM(I9:K9)</f>
        <v>9</v>
      </c>
      <c r="M9" s="13">
        <f>L9/L10</f>
        <v>0.0743801652892562</v>
      </c>
    </row>
    <row r="10" spans="1:13" ht="13.5">
      <c r="A10" s="15" t="s">
        <v>5</v>
      </c>
      <c r="B10" s="15">
        <f>SUM(B5:B9)</f>
        <v>42</v>
      </c>
      <c r="C10" s="15">
        <f>SUM(C5:C9)</f>
        <v>38</v>
      </c>
      <c r="D10" s="15">
        <f>SUM(D5:D9)</f>
        <v>41</v>
      </c>
      <c r="E10" s="16">
        <f>SUM(E5:E9)</f>
        <v>121</v>
      </c>
      <c r="F10" s="17"/>
      <c r="G10" s="14"/>
      <c r="H10" s="15" t="s">
        <v>5</v>
      </c>
      <c r="I10" s="15">
        <f>SUM(I5:I9)</f>
        <v>42</v>
      </c>
      <c r="J10" s="15">
        <f>SUM(J5:J9)</f>
        <v>38</v>
      </c>
      <c r="K10" s="15">
        <f>SUM(K5:K9)</f>
        <v>41</v>
      </c>
      <c r="L10" s="17">
        <f>SUM(L5:L9)</f>
        <v>121</v>
      </c>
      <c r="M10" s="17"/>
    </row>
    <row r="11" spans="1:30" ht="13.5">
      <c r="A11" s="18"/>
      <c r="B11" s="18"/>
      <c r="C11" s="18"/>
      <c r="D11" s="18"/>
      <c r="E11" s="18"/>
      <c r="F11" s="19"/>
      <c r="G11" s="19"/>
      <c r="H11" s="20"/>
      <c r="I11" s="19"/>
      <c r="J11" s="19"/>
      <c r="K11" s="19"/>
      <c r="L11" s="19"/>
      <c r="M11" s="1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3.5">
      <c r="A12" s="6" t="s">
        <v>15</v>
      </c>
      <c r="B12" s="18"/>
      <c r="C12" s="18"/>
      <c r="D12" s="18"/>
      <c r="E12" s="18"/>
      <c r="F12" s="19"/>
      <c r="G12" s="19"/>
      <c r="H12" s="20"/>
      <c r="I12" s="19"/>
      <c r="J12" s="19"/>
      <c r="K12" s="19"/>
      <c r="L12" s="19"/>
      <c r="M12" s="1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6:30" ht="13.5">
      <c r="F13" s="2"/>
      <c r="G13" s="2"/>
      <c r="H13" s="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6:30" ht="15.75" customHeight="1"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8:30" ht="15.75" customHeight="1">
      <c r="H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</sheetData>
  <sheetProtection/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2012-12-14T08:40:20Z</cp:lastPrinted>
  <dcterms:created xsi:type="dcterms:W3CDTF">2010-02-02T11:53:52Z</dcterms:created>
  <dcterms:modified xsi:type="dcterms:W3CDTF">2018-06-19T07:03:02Z</dcterms:modified>
  <cp:category/>
  <cp:version/>
  <cp:contentType/>
  <cp:contentStatus/>
</cp:coreProperties>
</file>