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85" windowWidth="20520" windowHeight="1170" activeTab="0"/>
  </bookViews>
  <sheets>
    <sheet name="資料Ⅲ-20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<sst xmlns="http://schemas.openxmlformats.org/spreadsheetml/2006/main" count="20" uniqueCount="17">
  <si>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部門別</t>
  </si>
  <si>
    <t>事業別</t>
  </si>
  <si>
    <t>取扱高</t>
  </si>
  <si>
    <t>指導</t>
  </si>
  <si>
    <t>販売</t>
  </si>
  <si>
    <t>林産</t>
  </si>
  <si>
    <t>加工</t>
  </si>
  <si>
    <t>加工</t>
  </si>
  <si>
    <t>購買</t>
  </si>
  <si>
    <t>森林整備</t>
  </si>
  <si>
    <t>計</t>
  </si>
  <si>
    <r>
      <rPr>
        <sz val="11"/>
        <color indexed="8"/>
        <rFont val="ＭＳ Ｐゴシック"/>
        <family val="3"/>
      </rPr>
      <t>利用等</t>
    </r>
    <r>
      <rPr>
        <sz val="11"/>
        <color theme="1"/>
        <rFont val="Calibri"/>
        <family val="2"/>
      </rPr>
      <t xml:space="preserve"> </t>
    </r>
  </si>
  <si>
    <t>事業別割合</t>
  </si>
  <si>
    <t>部門別割合</t>
  </si>
  <si>
    <t>（単位：千円、％）</t>
  </si>
  <si>
    <t>○森林組合における事業取扱高の割合</t>
  </si>
  <si>
    <t>資料：林野庁「平成26年度森林組合統計」（平成28(2016)年10月）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</si>
</sst>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_);[Red]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00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3" fontId="0" fillId="0" borderId="10" xfId="0" applyNumberFormat="1" applyFont="1" applyFill="1" applyBorder="1" applyAlignment="1">
      <alignment/>
    </xf>
    <xf numFmtId="9" fontId="0" fillId="0" borderId="10" xfId="0" applyNumberFormat="1" applyBorder="1" applyAlignment="1">
      <alignment vertical="center"/>
    </xf>
    <xf numFmtId="0" fontId="38" fillId="0" borderId="0" xfId="0" applyFont="1" applyAlignment="1">
      <alignment vertical="center"/>
    </xf>
    <xf numFmtId="3" fontId="0" fillId="33" borderId="10" xfId="0" applyNumberFormat="1" applyFont="1" applyFill="1" applyBorder="1" applyAlignment="1">
      <alignment horizontal="distributed" vertical="center"/>
    </xf>
    <xf numFmtId="3" fontId="0" fillId="34" borderId="10" xfId="0" applyNumberFormat="1" applyFont="1" applyFill="1" applyBorder="1" applyAlignment="1">
      <alignment horizontal="distributed" vertical="center"/>
    </xf>
    <xf numFmtId="3" fontId="0" fillId="35" borderId="10" xfId="0" applyNumberFormat="1" applyFont="1" applyFill="1" applyBorder="1" applyAlignment="1">
      <alignment horizontal="distributed" vertical="center"/>
    </xf>
    <xf numFmtId="3" fontId="0" fillId="36" borderId="10" xfId="0" applyNumberFormat="1" applyFill="1" applyBorder="1" applyAlignment="1">
      <alignment horizontal="distributed" vertical="center"/>
    </xf>
    <xf numFmtId="3" fontId="0" fillId="37" borderId="10" xfId="0" applyNumberFormat="1" applyFont="1" applyFill="1" applyBorder="1" applyAlignment="1">
      <alignment horizontal="distributed" vertical="center"/>
    </xf>
    <xf numFmtId="3" fontId="0" fillId="38" borderId="10" xfId="0" applyNumberFormat="1" applyFont="1" applyFill="1" applyBorder="1" applyAlignment="1">
      <alignment horizontal="distributed" vertical="center"/>
    </xf>
    <xf numFmtId="3" fontId="0" fillId="39" borderId="10" xfId="0" applyNumberFormat="1" applyFont="1" applyFill="1" applyBorder="1" applyAlignment="1">
      <alignment horizontal="distributed" vertical="center"/>
    </xf>
    <xf numFmtId="3" fontId="39" fillId="39" borderId="10" xfId="0" applyNumberFormat="1" applyFont="1" applyFill="1" applyBorder="1" applyAlignment="1">
      <alignment horizontal="distributed"/>
    </xf>
    <xf numFmtId="9" fontId="0" fillId="0" borderId="11" xfId="0" applyNumberFormat="1" applyBorder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9" fontId="0" fillId="0" borderId="0" xfId="0" applyNumberFormat="1" applyBorder="1" applyAlignment="1">
      <alignment vertical="center"/>
    </xf>
    <xf numFmtId="3" fontId="39" fillId="0" borderId="0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0" fontId="39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3" fontId="0" fillId="0" borderId="10" xfId="0" applyNumberFormat="1" applyFont="1" applyFill="1" applyBorder="1" applyAlignment="1">
      <alignment horizontal="distributed" vertical="center"/>
    </xf>
    <xf numFmtId="3" fontId="39" fillId="0" borderId="10" xfId="0" applyNumberFormat="1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" fontId="0" fillId="35" borderId="13" xfId="0" applyNumberFormat="1" applyFont="1" applyFill="1" applyBorder="1" applyAlignment="1">
      <alignment horizontal="distributed" vertical="center"/>
    </xf>
    <xf numFmtId="0" fontId="0" fillId="35" borderId="14" xfId="0" applyFill="1" applyBorder="1" applyAlignment="1">
      <alignment horizontal="distributed" vertical="center"/>
    </xf>
    <xf numFmtId="0" fontId="0" fillId="35" borderId="11" xfId="0" applyFill="1" applyBorder="1" applyAlignment="1">
      <alignment horizontal="distributed" vertical="center"/>
    </xf>
    <xf numFmtId="9" fontId="0" fillId="0" borderId="13" xfId="0" applyNumberFormat="1" applyBorder="1" applyAlignment="1">
      <alignment vertical="center"/>
    </xf>
    <xf numFmtId="9" fontId="0" fillId="0" borderId="14" xfId="0" applyNumberFormat="1" applyBorder="1" applyAlignment="1">
      <alignment vertical="center"/>
    </xf>
    <xf numFmtId="9" fontId="0" fillId="0" borderId="11" xfId="0" applyNumberFormat="1" applyBorder="1" applyAlignment="1">
      <alignment vertical="center"/>
    </xf>
    <xf numFmtId="3" fontId="0" fillId="37" borderId="13" xfId="0" applyNumberFormat="1" applyFont="1" applyFill="1" applyBorder="1" applyAlignment="1">
      <alignment horizontal="distributed" vertical="center"/>
    </xf>
    <xf numFmtId="0" fontId="0" fillId="37" borderId="11" xfId="0" applyFill="1" applyBorder="1" applyAlignment="1">
      <alignment horizontal="distributed" vertical="center"/>
    </xf>
    <xf numFmtId="3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2375"/>
          <c:w val="0.81575"/>
          <c:h val="0.93575"/>
        </c:manualLayout>
      </c:layout>
      <c:pieChart>
        <c:varyColors val="1"/>
        <c:ser>
          <c:idx val="1"/>
          <c:order val="1"/>
          <c:tx>
            <c:strRef>
              <c:f>'資料Ⅲ-20'!$B$5:$B$11</c:f>
              <c:strCache>
                <c:ptCount val="1"/>
                <c:pt idx="0">
                  <c:v>森林整備 利用等  購買 林産 販売 加工 指導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CCFF"/>
              </a:solidFill>
              <a:ln w="12700">
                <a:solidFill>
                  <a:srgbClr val="99CCFF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60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'資料Ⅲ-20'!$D$5:$D$11</c:f>
              <c:numCache/>
            </c:numRef>
          </c:val>
        </c:ser>
      </c:pieChart>
      <c:doughnutChart>
        <c:varyColors val="1"/>
        <c:ser>
          <c:idx val="0"/>
          <c:order val="0"/>
          <c:tx>
            <c:strRef>
              <c:f>'資料Ⅲ-20'!$A$5:$A$11</c:f>
              <c:strCache>
                <c:ptCount val="1"/>
                <c:pt idx="0">
                  <c:v>森林整備 販売 加工 指導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CCF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CC6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6600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'資料Ⅲ-20'!$E$5:$E$11</c:f>
              <c:numCache/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</cdr:x>
      <cdr:y>0.44225</cdr:y>
    </cdr:from>
    <cdr:to>
      <cdr:x>1</cdr:x>
      <cdr:y>0.53575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85975" y="12096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森林整備部門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-0.01675</cdr:x>
      <cdr:y>0.446</cdr:y>
    </cdr:from>
    <cdr:to>
      <cdr:x>0.30025</cdr:x>
      <cdr:y>0.54975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47624" y="121920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0.12475</cdr:x>
      <cdr:y>0.0885</cdr:y>
    </cdr:from>
    <cdr:to>
      <cdr:x>0.46975</cdr:x>
      <cdr:y>0.18225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90525" y="23812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0.30675</cdr:x>
      <cdr:y>0.006</cdr:y>
    </cdr:from>
    <cdr:to>
      <cdr:x>0.6525</cdr:x>
      <cdr:y>0.09975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52500" y="952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0.47625</cdr:x>
      <cdr:y>0.302</cdr:y>
    </cdr:from>
    <cdr:to>
      <cdr:x>0.8215</cdr:x>
      <cdr:y>0.3955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485900" y="81915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森林整備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0.385</cdr:x>
      <cdr:y>0.59375</cdr:y>
    </cdr:from>
    <cdr:to>
      <cdr:x>0.73075</cdr:x>
      <cdr:y>0.68725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200150" y="16287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利用等</a:t>
          </a:r>
        </a:p>
      </cdr:txBody>
    </cdr:sp>
  </cdr:relSizeAnchor>
  <cdr:relSizeAnchor xmlns:cdr="http://schemas.openxmlformats.org/drawingml/2006/chartDrawing">
    <cdr:from>
      <cdr:x>0.256</cdr:x>
      <cdr:y>0.73025</cdr:y>
    </cdr:from>
    <cdr:to>
      <cdr:x>0.602</cdr:x>
      <cdr:y>0.82475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800100" y="200025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0.1745</cdr:x>
      <cdr:y>0.53575</cdr:y>
    </cdr:from>
    <cdr:to>
      <cdr:x>0.5205</cdr:x>
      <cdr:y>0.62925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542925" y="146685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林産</a:t>
          </a:r>
        </a:p>
      </cdr:txBody>
    </cdr:sp>
  </cdr:relSizeAnchor>
  <cdr:relSizeAnchor xmlns:cdr="http://schemas.openxmlformats.org/drawingml/2006/chartDrawing">
    <cdr:from>
      <cdr:x>0.14025</cdr:x>
      <cdr:y>0.3525</cdr:y>
    </cdr:from>
    <cdr:to>
      <cdr:x>0.48625</cdr:x>
      <cdr:y>0.446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38150" y="96202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0.225</cdr:x>
      <cdr:y>0.24775</cdr:y>
    </cdr:from>
    <cdr:to>
      <cdr:x>0.57025</cdr:x>
      <cdr:y>0.34125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704850" y="6762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0.33525</cdr:x>
      <cdr:y>0.2365</cdr:y>
    </cdr:from>
    <cdr:to>
      <cdr:x>0.68025</cdr:x>
      <cdr:y>0.331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047750" y="64770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95250</xdr:rowOff>
    </xdr:from>
    <xdr:to>
      <xdr:col>3</xdr:col>
      <xdr:colOff>752475</xdr:colOff>
      <xdr:row>29</xdr:row>
      <xdr:rowOff>171450</xdr:rowOff>
    </xdr:to>
    <xdr:graphicFrame>
      <xdr:nvGraphicFramePr>
        <xdr:cNvPr id="1" name="グラフ 4"/>
        <xdr:cNvGraphicFramePr/>
      </xdr:nvGraphicFramePr>
      <xdr:xfrm>
        <a:off x="161925" y="2981325"/>
        <a:ext cx="3133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3" width="12.7109375" style="0" customWidth="1"/>
    <col min="4" max="5" width="12.7109375" style="0" bestFit="1" customWidth="1"/>
    <col min="7" max="7" width="12.00390625" style="0" bestFit="1" customWidth="1"/>
  </cols>
  <sheetData>
    <row r="1" ht="17.25">
      <c r="A1" s="3" t="s">
        <v>15</v>
      </c>
    </row>
    <row r="2" spans="2:5" ht="15">
      <c r="B2" s="19"/>
      <c r="C2" s="19"/>
      <c r="D2" s="19"/>
      <c r="E2" s="18" t="s">
        <v>14</v>
      </c>
    </row>
    <row r="3" spans="1:5" ht="15">
      <c r="A3" s="20" t="s">
        <v>0</v>
      </c>
      <c r="B3" s="20" t="s">
        <v>1</v>
      </c>
      <c r="C3" s="21" t="s">
        <v>2</v>
      </c>
      <c r="D3" s="23" t="s">
        <v>12</v>
      </c>
      <c r="E3" s="23" t="s">
        <v>13</v>
      </c>
    </row>
    <row r="4" spans="1:5" ht="15">
      <c r="A4" s="20"/>
      <c r="B4" s="20"/>
      <c r="C4" s="22"/>
      <c r="D4" s="24"/>
      <c r="E4" s="24"/>
    </row>
    <row r="5" spans="1:5" ht="15">
      <c r="A5" s="25" t="s">
        <v>9</v>
      </c>
      <c r="B5" s="6" t="s">
        <v>9</v>
      </c>
      <c r="C5" s="1">
        <v>100469666</v>
      </c>
      <c r="D5" s="12">
        <f>C5/C12</f>
        <v>0.361681774073755</v>
      </c>
      <c r="E5" s="28">
        <f>SUM(D5:D7)</f>
        <v>0.5431673654260335</v>
      </c>
    </row>
    <row r="6" spans="1:5" ht="15">
      <c r="A6" s="26"/>
      <c r="B6" s="7" t="s">
        <v>11</v>
      </c>
      <c r="C6" s="1">
        <f>179597+40189744+6985+37402+74617+19676</f>
        <v>40508021</v>
      </c>
      <c r="D6" s="12">
        <f>C6/C12</f>
        <v>0.14582523743531628</v>
      </c>
      <c r="E6" s="29"/>
    </row>
    <row r="7" spans="1:7" ht="15">
      <c r="A7" s="27"/>
      <c r="B7" s="4" t="s">
        <v>8</v>
      </c>
      <c r="C7" s="1">
        <v>9905901</v>
      </c>
      <c r="D7" s="2">
        <f>C7/C12</f>
        <v>0.0356603539169622</v>
      </c>
      <c r="E7" s="30"/>
      <c r="G7" s="17"/>
    </row>
    <row r="8" spans="1:5" ht="15">
      <c r="A8" s="31" t="s">
        <v>4</v>
      </c>
      <c r="B8" s="8" t="s">
        <v>5</v>
      </c>
      <c r="C8" s="1">
        <f>53596830</f>
        <v>53596830</v>
      </c>
      <c r="D8" s="2">
        <f>C8/C12</f>
        <v>0.19294377428436413</v>
      </c>
      <c r="E8" s="28">
        <f>SUM(D8:D9)</f>
        <v>0.32431519232512973</v>
      </c>
    </row>
    <row r="9" spans="1:5" ht="15">
      <c r="A9" s="32"/>
      <c r="B9" s="5" t="s">
        <v>4</v>
      </c>
      <c r="C9" s="1">
        <v>36492971</v>
      </c>
      <c r="D9" s="2">
        <f>C9/C12</f>
        <v>0.13137141804076558</v>
      </c>
      <c r="E9" s="30"/>
    </row>
    <row r="10" spans="1:5" ht="15">
      <c r="A10" s="9" t="s">
        <v>6</v>
      </c>
      <c r="B10" s="9" t="s">
        <v>7</v>
      </c>
      <c r="C10" s="1">
        <v>34936953</v>
      </c>
      <c r="D10" s="2">
        <f>C10/C12</f>
        <v>0.1257698929920937</v>
      </c>
      <c r="E10" s="2">
        <f>SUM(D10)</f>
        <v>0.1257698929920937</v>
      </c>
    </row>
    <row r="11" spans="1:5" ht="15">
      <c r="A11" s="11" t="s">
        <v>3</v>
      </c>
      <c r="B11" s="10" t="s">
        <v>3</v>
      </c>
      <c r="C11" s="1">
        <v>1874366</v>
      </c>
      <c r="D11" s="2">
        <f>C11/C12</f>
        <v>0.006747549256743104</v>
      </c>
      <c r="E11" s="2">
        <f>SUM(D11)</f>
        <v>0.006747549256743104</v>
      </c>
    </row>
    <row r="12" spans="1:5" ht="15">
      <c r="A12" s="33" t="s">
        <v>10</v>
      </c>
      <c r="B12" s="33"/>
      <c r="C12" s="1">
        <f>SUM(C5:C11)</f>
        <v>277784708</v>
      </c>
      <c r="D12" s="2">
        <f>SUM(D5:D11)</f>
        <v>1</v>
      </c>
      <c r="E12" s="2">
        <f>SUM(E5:E11)</f>
        <v>1</v>
      </c>
    </row>
    <row r="13" spans="1:5" ht="15">
      <c r="A13" s="13"/>
      <c r="B13" s="13"/>
      <c r="C13" s="14"/>
      <c r="D13" s="15"/>
      <c r="E13" s="15"/>
    </row>
    <row r="14" spans="1:5" ht="15">
      <c r="A14" s="16" t="s">
        <v>16</v>
      </c>
      <c r="B14" s="13"/>
      <c r="C14" s="14"/>
      <c r="D14" s="15"/>
      <c r="E14" s="15"/>
    </row>
    <row r="15" spans="1:5" ht="15">
      <c r="A15" s="13"/>
      <c r="B15" s="13"/>
      <c r="C15" s="14"/>
      <c r="D15" s="15"/>
      <c r="E15" s="15"/>
    </row>
  </sheetData>
  <sheetProtection/>
  <mergeCells count="10">
    <mergeCell ref="A8:A9"/>
    <mergeCell ref="E8:E9"/>
    <mergeCell ref="A12:B12"/>
    <mergeCell ref="A3:A4"/>
    <mergeCell ref="B3:B4"/>
    <mergeCell ref="C3:C4"/>
    <mergeCell ref="D3:D4"/>
    <mergeCell ref="E3:E4"/>
    <mergeCell ref="A5:A7"/>
    <mergeCell ref="E5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2011-09-22T09:18:52Z</cp:lastPrinted>
  <dcterms:created xsi:type="dcterms:W3CDTF">2010-02-12T10:57:26Z</dcterms:created>
  <dcterms:modified xsi:type="dcterms:W3CDTF">2017-10-02T08:24:28Z</dcterms:modified>
  <cp:category/>
  <cp:version/>
  <cp:contentType/>
  <cp:contentStatus/>
</cp:coreProperties>
</file>