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730" windowHeight="11745" activeTab="0"/>
  </bookViews>
  <sheets>
    <sheet name="資料" sheetId="1" r:id="rId1"/>
  </sheets>
  <externalReferences>
    <externalReference r:id="rId4"/>
  </externalReferences>
  <definedNames>
    <definedName name="__123Graph_A" hidden="1">'[1]物価指数（元ﾃﾞｰﾀｰ）'!$F$13:$F$21</definedName>
    <definedName name="__123Graph_A価格指数推移" hidden="1">'[1]物価指数（元ﾃﾞｰﾀｰ）'!$F$13:$F$21</definedName>
    <definedName name="__123Graph_A物価指数" hidden="1">'[1]物価指数（元ﾃﾞｰﾀｰ）'!$F$13:$F$20</definedName>
    <definedName name="__123Graph_B" hidden="1">'[1]物価指数（元ﾃﾞｰﾀｰ）'!$H$13:$H$21</definedName>
    <definedName name="__123Graph_B価格指数推移" hidden="1">'[1]物価指数（元ﾃﾞｰﾀｰ）'!$H$13:$H$21</definedName>
    <definedName name="__123Graph_B物価指数" hidden="1">'[1]物価指数（元ﾃﾞｰﾀｰ）'!$H$13:$H$20</definedName>
    <definedName name="__123Graph_C" hidden="1">'[1]物価指数（元ﾃﾞｰﾀｰ）'!$J$13:$J$21</definedName>
    <definedName name="__123Graph_C価格指数推移" hidden="1">'[1]物価指数（元ﾃﾞｰﾀｰ）'!$J$13:$J$21</definedName>
    <definedName name="__123Graph_C物価指数" hidden="1">'[1]物価指数（元ﾃﾞｰﾀｰ）'!$J$13:$J$20</definedName>
    <definedName name="__123Graph_D価格指数推移" hidden="1">'[1]物価指数（元ﾃﾞｰﾀｰ）'!$L$13:$L$21</definedName>
    <definedName name="__123Graph_D物価指数" hidden="1">'[1]物価指数（元ﾃﾞｰﾀｰ）'!$L$13:$L$20</definedName>
    <definedName name="__123Graph_E" hidden="1">'[1]物価指数（元ﾃﾞｰﾀｰ）'!$P$13:$P$21</definedName>
    <definedName name="__123Graph_E価格指数推移" hidden="1">'[1]物価指数（元ﾃﾞｰﾀｰ）'!$P$13:$P$21</definedName>
    <definedName name="__123Graph_E物価指数" hidden="1">'[1]物価指数（元ﾃﾞｰﾀｰ）'!$P$13:$P$20</definedName>
    <definedName name="__123Graph_F価格指数推移" hidden="1">'[1]物価指数（元ﾃﾞｰﾀｰ）'!$R$13:$R$21</definedName>
    <definedName name="__123Graph_F物価指数" hidden="1">'[1]物価指数（元ﾃﾞｰﾀｰ）'!$R$13:$R$20</definedName>
    <definedName name="__123Graph_X" hidden="1">'[1]物価指数（元ﾃﾞｰﾀｰ）'!$D$13:$D$23</definedName>
    <definedName name="__123Graph_X価格指数推移" hidden="1">'[1]物価指数（元ﾃﾞｰﾀｰ）'!$D$13:$D$23</definedName>
    <definedName name="__123Graph_X物価指数" hidden="1">'[1]物価指数（元ﾃﾞｰﾀｰ）'!$E$13:$E$20</definedName>
    <definedName name="_xlnm.Print_Area" localSheetId="0">'資料'!$A$1:$P$99</definedName>
  </definedNames>
  <calcPr fullCalcOnLoad="1"/>
</workbook>
</file>

<file path=xl/sharedStrings.xml><?xml version="1.0" encoding="utf-8"?>
<sst xmlns="http://schemas.openxmlformats.org/spreadsheetml/2006/main" count="89" uniqueCount="77">
  <si>
    <t>単位：万ｍ3</t>
  </si>
  <si>
    <t>国産材</t>
  </si>
  <si>
    <t>36
(61)</t>
  </si>
  <si>
    <t>37
(62)</t>
  </si>
  <si>
    <t>38
(63)</t>
  </si>
  <si>
    <t>39
(64)</t>
  </si>
  <si>
    <t>40
(65)</t>
  </si>
  <si>
    <t>41
(66)</t>
  </si>
  <si>
    <t>42
(67)</t>
  </si>
  <si>
    <t>43
(68)</t>
  </si>
  <si>
    <t>44
(69)</t>
  </si>
  <si>
    <t>45
(70)</t>
  </si>
  <si>
    <t>46
(71)</t>
  </si>
  <si>
    <t>47
(72)</t>
  </si>
  <si>
    <t>48
(73)</t>
  </si>
  <si>
    <t>49
(74)</t>
  </si>
  <si>
    <t>50
(75)</t>
  </si>
  <si>
    <t>51
(76)</t>
  </si>
  <si>
    <t>52
(77)</t>
  </si>
  <si>
    <t>53
(78)</t>
  </si>
  <si>
    <t>54
(79)</t>
  </si>
  <si>
    <t>55
(80)</t>
  </si>
  <si>
    <t>56
(81)</t>
  </si>
  <si>
    <t>57
(82)</t>
  </si>
  <si>
    <t>58
(83)</t>
  </si>
  <si>
    <t>59
(84)</t>
  </si>
  <si>
    <t>60
(85)</t>
  </si>
  <si>
    <t>61
(86)</t>
  </si>
  <si>
    <t>62
(87)</t>
  </si>
  <si>
    <t>63
(88)</t>
  </si>
  <si>
    <t>H元
(89)</t>
  </si>
  <si>
    <t>H2
(90)</t>
  </si>
  <si>
    <t>3
(91)</t>
  </si>
  <si>
    <t>4
(92)</t>
  </si>
  <si>
    <t>5
(93)</t>
  </si>
  <si>
    <t>6
(94)</t>
  </si>
  <si>
    <t>7
(95)</t>
  </si>
  <si>
    <t>8
(96)</t>
  </si>
  <si>
    <t>9
(97)</t>
  </si>
  <si>
    <t>10
(98)</t>
  </si>
  <si>
    <t>11
(99)</t>
  </si>
  <si>
    <t>12
(2000)</t>
  </si>
  <si>
    <t>13
(01)</t>
  </si>
  <si>
    <t>14
(02)</t>
  </si>
  <si>
    <t>15
(03)</t>
  </si>
  <si>
    <t>16
(04)</t>
  </si>
  <si>
    <t>17
(05)</t>
  </si>
  <si>
    <t>18
(06)</t>
  </si>
  <si>
    <t>19
(07)</t>
  </si>
  <si>
    <t>20
(08)</t>
  </si>
  <si>
    <t>21
(09)</t>
  </si>
  <si>
    <t>22
(10)</t>
  </si>
  <si>
    <t>資料：林野庁「木材需給表」</t>
  </si>
  <si>
    <t>単位：％</t>
  </si>
  <si>
    <t>○木材自給率の推移</t>
  </si>
  <si>
    <t>木材自給率</t>
  </si>
  <si>
    <t>輸入材</t>
  </si>
  <si>
    <t>用材</t>
  </si>
  <si>
    <t>しいたけ原木</t>
  </si>
  <si>
    <t>燃料材</t>
  </si>
  <si>
    <t>小計</t>
  </si>
  <si>
    <t>計</t>
  </si>
  <si>
    <t>…</t>
  </si>
  <si>
    <t>輸入丸太</t>
  </si>
  <si>
    <t>輸入製品</t>
  </si>
  <si>
    <t>輸入燃料材</t>
  </si>
  <si>
    <t>注：国産材には、用材のほか、しいたけ原木、燃料材を含む。</t>
  </si>
  <si>
    <t>S30
(1955)</t>
  </si>
  <si>
    <t>31
(56)</t>
  </si>
  <si>
    <t>32
(57)</t>
  </si>
  <si>
    <t>33
(58)</t>
  </si>
  <si>
    <t>34
(59)</t>
  </si>
  <si>
    <t>35
(60)</t>
  </si>
  <si>
    <t>23
(11)</t>
  </si>
  <si>
    <t>24
(12)</t>
  </si>
  <si>
    <t>25
(13)</t>
  </si>
  <si>
    <t>26
(14)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</si>
</sst>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#,##0_);[Red]\(#,##0\)"/>
    <numFmt numFmtId="179" formatCode="#,##0.0;[Red]\-#,##0.0"/>
    <numFmt numFmtId="180" formatCode="#,##0.0_ ;[Red]\-#,##0.0\ "/>
    <numFmt numFmtId="181" formatCode="#,##0_ "/>
    <numFmt numFmtId="182" formatCode="0.0%"/>
    <numFmt numFmtId="183" formatCode="#,##0.000;[Red]\-#,##0.000"/>
    <numFmt numFmtId="184" formatCode="#,##0_ ;[Red]\-#,##0\ "/>
    <numFmt numFmtId="185" formatCode="#,##0.0_);[Red]\(#,##0.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0"/>
      <color indexed="12"/>
      <name val="ＭＳ Ｐゴシック"/>
      <family val="3"/>
    </font>
    <font>
      <sz val="14"/>
      <name val="ＭＳ Ｐゴシック"/>
      <family val="3"/>
    </font>
    <font>
      <b/>
      <sz val="16"/>
      <color indexed="8"/>
      <name val="Calibri"/>
      <family val="2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indexed="12"/>
      <name val="Calibri"/>
      <family val="3"/>
    </font>
    <font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45" fillId="0" borderId="0" xfId="62" applyFont="1" applyAlignment="1">
      <alignment horizontal="left" vertical="center"/>
      <protection/>
    </xf>
    <xf numFmtId="0" fontId="45" fillId="0" borderId="10" xfId="0" applyNumberFormat="1" applyFont="1" applyFill="1" applyBorder="1" applyAlignment="1">
      <alignment horizontal="center" vertical="center" wrapText="1"/>
    </xf>
    <xf numFmtId="182" fontId="46" fillId="0" borderId="0" xfId="42" applyNumberFormat="1" applyFont="1" applyFill="1" applyBorder="1" applyAlignment="1">
      <alignment vertical="center"/>
    </xf>
    <xf numFmtId="0" fontId="45" fillId="0" borderId="11" xfId="0" applyNumberFormat="1" applyFont="1" applyFill="1" applyBorder="1" applyAlignment="1">
      <alignment horizontal="center" vertical="center" wrapText="1"/>
    </xf>
    <xf numFmtId="179" fontId="45" fillId="0" borderId="12" xfId="50" applyNumberFormat="1" applyFont="1" applyFill="1" applyBorder="1" applyAlignment="1">
      <alignment vertical="center"/>
    </xf>
    <xf numFmtId="0" fontId="45" fillId="0" borderId="0" xfId="62" applyFont="1" applyAlignment="1">
      <alignment vertical="center"/>
      <protection/>
    </xf>
    <xf numFmtId="176" fontId="45" fillId="0" borderId="0" xfId="62" applyNumberFormat="1" applyFont="1" applyAlignment="1">
      <alignment vertical="center"/>
      <protection/>
    </xf>
    <xf numFmtId="0" fontId="45" fillId="0" borderId="0" xfId="62" applyFont="1" applyFill="1" applyBorder="1" applyAlignment="1">
      <alignment vertical="center"/>
      <protection/>
    </xf>
    <xf numFmtId="176" fontId="45" fillId="0" borderId="12" xfId="50" applyNumberFormat="1" applyFont="1" applyFill="1" applyBorder="1" applyAlignment="1">
      <alignment horizontal="center" vertical="center"/>
    </xf>
    <xf numFmtId="177" fontId="45" fillId="0" borderId="0" xfId="50" applyNumberFormat="1" applyFont="1" applyFill="1" applyBorder="1" applyAlignment="1">
      <alignment vertical="center"/>
    </xf>
    <xf numFmtId="178" fontId="45" fillId="0" borderId="12" xfId="50" applyNumberFormat="1" applyFont="1" applyFill="1" applyBorder="1" applyAlignment="1">
      <alignment vertical="center"/>
    </xf>
    <xf numFmtId="9" fontId="45" fillId="0" borderId="0" xfId="62" applyNumberFormat="1" applyFont="1" applyFill="1" applyBorder="1" applyAlignment="1">
      <alignment vertical="center"/>
      <protection/>
    </xf>
    <xf numFmtId="180" fontId="45" fillId="0" borderId="0" xfId="62" applyNumberFormat="1" applyFont="1" applyFill="1" applyBorder="1" applyAlignment="1">
      <alignment vertical="center"/>
      <protection/>
    </xf>
    <xf numFmtId="180" fontId="45" fillId="0" borderId="0" xfId="62" applyNumberFormat="1" applyFont="1" applyAlignment="1">
      <alignment vertical="center"/>
      <protection/>
    </xf>
    <xf numFmtId="181" fontId="45" fillId="0" borderId="13" xfId="0" applyNumberFormat="1" applyFont="1" applyFill="1" applyBorder="1" applyAlignment="1">
      <alignment horizontal="center" vertical="center" wrapText="1"/>
    </xf>
    <xf numFmtId="181" fontId="45" fillId="0" borderId="14" xfId="0" applyNumberFormat="1" applyFont="1" applyFill="1" applyBorder="1" applyAlignment="1">
      <alignment horizontal="center" vertical="center" wrapText="1"/>
    </xf>
    <xf numFmtId="181" fontId="45" fillId="0" borderId="11" xfId="0" applyNumberFormat="1" applyFont="1" applyFill="1" applyBorder="1" applyAlignment="1">
      <alignment horizontal="center" vertical="center" wrapText="1"/>
    </xf>
    <xf numFmtId="0" fontId="47" fillId="0" borderId="0" xfId="62" applyFont="1" applyAlignment="1">
      <alignment vertical="center"/>
      <protection/>
    </xf>
    <xf numFmtId="176" fontId="45" fillId="0" borderId="0" xfId="62" applyNumberFormat="1" applyFont="1" applyAlignment="1">
      <alignment horizontal="right" vertical="center"/>
      <protection/>
    </xf>
    <xf numFmtId="176" fontId="45" fillId="0" borderId="12" xfId="50" applyNumberFormat="1" applyFont="1" applyFill="1" applyBorder="1" applyAlignment="1">
      <alignment horizontal="center" vertical="center" wrapText="1"/>
    </xf>
    <xf numFmtId="176" fontId="45" fillId="0" borderId="15" xfId="50" applyNumberFormat="1" applyFont="1" applyFill="1" applyBorder="1" applyAlignment="1">
      <alignment horizontal="center" vertical="center"/>
    </xf>
    <xf numFmtId="176" fontId="45" fillId="0" borderId="15" xfId="50" applyNumberFormat="1" applyFont="1" applyFill="1" applyBorder="1" applyAlignment="1">
      <alignment horizontal="center" vertical="center" wrapText="1"/>
    </xf>
    <xf numFmtId="178" fontId="0" fillId="0" borderId="12" xfId="0" applyNumberFormat="1" applyFont="1" applyFill="1" applyBorder="1" applyAlignment="1">
      <alignment horizontal="right" vertical="center" shrinkToFit="1"/>
    </xf>
    <xf numFmtId="178" fontId="45" fillId="0" borderId="16" xfId="0" applyNumberFormat="1" applyFont="1" applyFill="1" applyBorder="1" applyAlignment="1">
      <alignment vertical="center"/>
    </xf>
    <xf numFmtId="178" fontId="45" fillId="0" borderId="12" xfId="0" applyNumberFormat="1" applyFont="1" applyFill="1" applyBorder="1" applyAlignment="1">
      <alignment vertical="center"/>
    </xf>
    <xf numFmtId="185" fontId="45" fillId="0" borderId="12" xfId="50" applyNumberFormat="1" applyFont="1" applyFill="1" applyBorder="1" applyAlignment="1">
      <alignment vertical="center"/>
    </xf>
    <xf numFmtId="0" fontId="45" fillId="0" borderId="17" xfId="62" applyFont="1" applyFill="1" applyBorder="1" applyAlignment="1">
      <alignment horizontal="center" vertical="center"/>
      <protection/>
    </xf>
    <xf numFmtId="0" fontId="45" fillId="0" borderId="18" xfId="62" applyFont="1" applyFill="1" applyBorder="1" applyAlignment="1">
      <alignment horizontal="center" vertical="center"/>
      <protection/>
    </xf>
    <xf numFmtId="0" fontId="45" fillId="0" borderId="15" xfId="62" applyFont="1" applyFill="1" applyBorder="1" applyAlignment="1">
      <alignment horizontal="center" vertical="center"/>
      <protection/>
    </xf>
    <xf numFmtId="0" fontId="45" fillId="0" borderId="19" xfId="62" applyFont="1" applyFill="1" applyBorder="1" applyAlignment="1">
      <alignment horizontal="center" vertical="center"/>
      <protection/>
    </xf>
    <xf numFmtId="176" fontId="45" fillId="0" borderId="20" xfId="50" applyNumberFormat="1" applyFont="1" applyFill="1" applyBorder="1" applyAlignment="1">
      <alignment horizontal="center" vertical="center"/>
    </xf>
    <xf numFmtId="176" fontId="45" fillId="0" borderId="21" xfId="50" applyNumberFormat="1" applyFont="1" applyFill="1" applyBorder="1" applyAlignment="1">
      <alignment horizontal="center" vertical="center"/>
    </xf>
    <xf numFmtId="176" fontId="45" fillId="0" borderId="16" xfId="50" applyNumberFormat="1" applyFont="1" applyFill="1" applyBorder="1" applyAlignment="1">
      <alignment horizontal="center" vertical="center"/>
    </xf>
    <xf numFmtId="38" fontId="45" fillId="0" borderId="15" xfId="50" applyFont="1" applyFill="1" applyBorder="1" applyAlignment="1">
      <alignment horizontal="center" vertical="center" wrapText="1"/>
    </xf>
    <xf numFmtId="38" fontId="45" fillId="0" borderId="19" xfId="5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0921木材（用材)の供給量の推移グラフ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65"/>
          <c:w val="0.97375"/>
          <c:h val="0.929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'資料'!$C$4</c:f>
              <c:strCache>
                <c:ptCount val="1"/>
                <c:pt idx="0">
                  <c:v>国産材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'資料'!$A$6:$A$65</c:f>
              <c:strCache/>
            </c:strRef>
          </c:cat>
          <c:val>
            <c:numRef>
              <c:f>'資料'!$C$6:$C$65</c:f>
              <c:numCache/>
            </c:numRef>
          </c:val>
        </c:ser>
        <c:ser>
          <c:idx val="6"/>
          <c:order val="1"/>
          <c:tx>
            <c:strRef>
              <c:f>'資料'!$H$5</c:f>
              <c:strCache>
                <c:ptCount val="1"/>
                <c:pt idx="0">
                  <c:v>輸入丸太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'資料'!$A$6:$A$65</c:f>
              <c:strCache/>
            </c:strRef>
          </c:cat>
          <c:val>
            <c:numRef>
              <c:f>'資料'!$H$6:$H$65</c:f>
              <c:numCache/>
            </c:numRef>
          </c:val>
        </c:ser>
        <c:ser>
          <c:idx val="2"/>
          <c:order val="2"/>
          <c:tx>
            <c:strRef>
              <c:f>'資料'!$I$5</c:f>
              <c:strCache>
                <c:ptCount val="1"/>
                <c:pt idx="0">
                  <c:v>輸入製品</c:v>
                </c:pt>
              </c:strCache>
            </c:strRef>
          </c:tx>
          <c:spPr>
            <a:solidFill>
              <a:srgbClr val="FF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'資料'!$A$6:$A$65</c:f>
              <c:strCache/>
            </c:strRef>
          </c:cat>
          <c:val>
            <c:numRef>
              <c:f>'資料'!$I$6:$I$65</c:f>
              <c:numCache/>
            </c:numRef>
          </c:val>
        </c:ser>
        <c:ser>
          <c:idx val="0"/>
          <c:order val="4"/>
          <c:tx>
            <c:strRef>
              <c:f>'資料'!$J$5</c:f>
              <c:strCache>
                <c:ptCount val="1"/>
                <c:pt idx="0">
                  <c:v>輸入燃料材</c:v>
                </c:pt>
              </c:strCache>
            </c:strRef>
          </c:tx>
          <c:spPr>
            <a:solidFill>
              <a:srgbClr val="9DC3E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'資料'!$A$6:$A$65</c:f>
              <c:strCache/>
            </c:strRef>
          </c:cat>
          <c:val>
            <c:numRef>
              <c:f>'資料'!$J$6:$J$65</c:f>
              <c:numCache/>
            </c:numRef>
          </c:val>
        </c:ser>
        <c:overlap val="100"/>
        <c:gapWidth val="55"/>
        <c:axId val="35611193"/>
        <c:axId val="52065282"/>
      </c:barChart>
      <c:lineChart>
        <c:grouping val="standard"/>
        <c:varyColors val="0"/>
        <c:ser>
          <c:idx val="3"/>
          <c:order val="3"/>
          <c:tx>
            <c:v>木材自給率（右軸）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00"/>
              </a:solidFill>
              <a:ln>
                <a:noFill/>
              </a:ln>
            </c:spPr>
          </c:marker>
          <c:cat>
            <c:strRef>
              <c:f>'資料'!$A$6:$A$65</c:f>
              <c:strCache/>
            </c:strRef>
          </c:cat>
          <c:val>
            <c:numRef>
              <c:f>'資料'!$K$6:$K$65</c:f>
              <c:numCache/>
            </c:numRef>
          </c:val>
          <c:smooth val="0"/>
        </c:ser>
        <c:axId val="65934355"/>
        <c:axId val="56538284"/>
      </c:lineChart>
      <c:catAx>
        <c:axId val="356111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52065282"/>
        <c:crosses val="autoZero"/>
        <c:auto val="0"/>
        <c:lblOffset val="100"/>
        <c:tickLblSkip val="5"/>
        <c:noMultiLvlLbl val="0"/>
      </c:catAx>
      <c:valAx>
        <c:axId val="5206528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5611193"/>
        <c:crossesAt val="1"/>
        <c:crossBetween val="between"/>
        <c:dispUnits/>
      </c:valAx>
      <c:catAx>
        <c:axId val="65934355"/>
        <c:scaling>
          <c:orientation val="minMax"/>
        </c:scaling>
        <c:axPos val="b"/>
        <c:delete val="1"/>
        <c:majorTickMark val="out"/>
        <c:minorTickMark val="none"/>
        <c:tickLblPos val="nextTo"/>
        <c:crossAx val="56538284"/>
        <c:crosses val="autoZero"/>
        <c:auto val="0"/>
        <c:lblOffset val="100"/>
        <c:tickLblSkip val="1"/>
        <c:noMultiLvlLbl val="0"/>
      </c:catAx>
      <c:valAx>
        <c:axId val="56538284"/>
        <c:scaling>
          <c:orientation val="minMax"/>
          <c:max val="100"/>
        </c:scaling>
        <c:axPos val="l"/>
        <c:delete val="0"/>
        <c:numFmt formatCode="#,##0_ ;[Red]\-#,##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934355"/>
        <c:crosses val="max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8175"/>
          <c:y val="0.0295"/>
          <c:w val="0.4025"/>
          <c:h val="0.16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0.0185</cdr:x>
      <cdr:y>0.0305</cdr:y>
    </cdr:from>
    <cdr:to>
      <cdr:x>0.05575</cdr:x>
      <cdr:y>0.06625</cdr:y>
    </cdr:to>
    <cdr:sp>
      <cdr:nvSpPr>
        <cdr:cNvPr id="1" name="Text Box 6"/>
        <cdr:cNvSpPr txBox="1">
          <a:spLocks noChangeArrowheads="1"/>
        </cdr:cNvSpPr>
      </cdr:nvSpPr>
      <cdr:spPr>
        <a:xfrm>
          <a:off x="180975" y="180975"/>
          <a:ext cx="3714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万㎥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0.933</cdr:x>
      <cdr:y>0.0355</cdr:y>
    </cdr:from>
    <cdr:to>
      <cdr:x>0.98225</cdr:x>
      <cdr:y>0.08625</cdr:y>
    </cdr:to>
    <cdr:sp>
      <cdr:nvSpPr>
        <cdr:cNvPr id="2" name="Text Box 7"/>
        <cdr:cNvSpPr txBox="1">
          <a:spLocks noChangeArrowheads="1"/>
        </cdr:cNvSpPr>
      </cdr:nvSpPr>
      <cdr:spPr>
        <a:xfrm>
          <a:off x="9258300" y="219075"/>
          <a:ext cx="4857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0.93925</cdr:x>
      <cdr:y>0.93825</cdr:y>
    </cdr:from>
    <cdr:to>
      <cdr:x>0.992</cdr:x>
      <cdr:y>0.994</cdr:y>
    </cdr:to>
    <cdr:sp>
      <cdr:nvSpPr>
        <cdr:cNvPr id="3" name="Text Box 18"/>
        <cdr:cNvSpPr txBox="1">
          <a:spLocks noChangeArrowheads="1"/>
        </cdr:cNvSpPr>
      </cdr:nvSpPr>
      <cdr:spPr>
        <a:xfrm>
          <a:off x="9315450" y="5848350"/>
          <a:ext cx="5238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  <cdr:relSizeAnchor xmlns:cdr="http://schemas.openxmlformats.org/drawingml/2006/chartDrawing">
    <cdr:from>
      <cdr:x>0.909</cdr:x>
      <cdr:y>0.59825</cdr:y>
    </cdr:from>
    <cdr:to>
      <cdr:x>0.96525</cdr:x>
      <cdr:y>0.6425</cdr:y>
    </cdr:to>
    <cdr:sp>
      <cdr:nvSpPr>
        <cdr:cNvPr id="4" name="正方形/長方形 23"/>
        <cdr:cNvSpPr>
          <a:spLocks/>
        </cdr:cNvSpPr>
      </cdr:nvSpPr>
      <cdr:spPr>
        <a:xfrm>
          <a:off x="9020175" y="3724275"/>
          <a:ext cx="5619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0.90825</cdr:x>
      <cdr:y>0.59175</cdr:y>
    </cdr:from>
    <cdr:to>
      <cdr:x>0.972</cdr:x>
      <cdr:y>0.65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9010650" y="3686175"/>
          <a:ext cx="6286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31.2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66</xdr:row>
      <xdr:rowOff>85725</xdr:rowOff>
    </xdr:from>
    <xdr:to>
      <xdr:col>15</xdr:col>
      <xdr:colOff>552450</xdr:colOff>
      <xdr:row>99</xdr:row>
      <xdr:rowOff>38100</xdr:rowOff>
    </xdr:to>
    <xdr:graphicFrame>
      <xdr:nvGraphicFramePr>
        <xdr:cNvPr id="1" name="Chart 1"/>
        <xdr:cNvGraphicFramePr/>
      </xdr:nvGraphicFramePr>
      <xdr:xfrm>
        <a:off x="57150" y="17325975"/>
        <a:ext cx="9925050" cy="623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N80\&#26519;&#37326;&#24193;\&#26408;&#26448;&#38656;&#32102;&#38306;&#20418;&#36039;&#26009;\&#20013;&#22830;&#12539;&#20104;&#28204;&#38656;&#32102;&#38306;&#36899;&#36039;&#26009;\&#29289;&#20385;&#25351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(大蔵予算資料）"/>
      <sheetName val="Graph2(森林ﾊﾝﾄﾞﾌﾞｯｸ)"/>
      <sheetName val="予算資料用（大蔵）"/>
      <sheetName val="Graph1"/>
      <sheetName val="大蔵ポケット版"/>
      <sheetName val="Sheet1"/>
      <sheetName val="H11ﾎﾟｯｹﾄ版"/>
      <sheetName val="Sheet2"/>
      <sheetName val="物価指数（元ﾃﾞｰﾀｰ）"/>
      <sheetName val="課長用"/>
      <sheetName val="Sheet6"/>
      <sheetName val="Sheet6 (2)"/>
      <sheetName val="木材の現況用"/>
      <sheetName val="木材の現況用 (2)"/>
      <sheetName val="木材の現況用 (3)"/>
      <sheetName val="物価指数S35～ﾃﾞｰﾀ"/>
      <sheetName val="物価指数S35～ﾃﾞｰﾀ (2)"/>
    </sheetNames>
    <sheetDataSet>
      <sheetData sheetId="8">
        <row r="13">
          <cell r="D13" t="str">
            <v>S60</v>
          </cell>
          <cell r="E13" t="str">
            <v>　　６３</v>
          </cell>
          <cell r="F13">
            <v>103.6876355748373</v>
          </cell>
          <cell r="H13">
            <v>88.93320039880359</v>
          </cell>
          <cell r="J13">
            <v>108.91203703703702</v>
          </cell>
          <cell r="L13">
            <v>89.8876404494382</v>
          </cell>
          <cell r="P13">
            <v>77.12418300653596</v>
          </cell>
          <cell r="R13">
            <v>78.32422586520947</v>
          </cell>
        </row>
        <row r="14">
          <cell r="D14" t="str">
            <v>61</v>
          </cell>
          <cell r="E14" t="str">
            <v>平成　元年</v>
          </cell>
          <cell r="F14">
            <v>106.29067245119306</v>
          </cell>
          <cell r="H14">
            <v>95.71286141575274</v>
          </cell>
          <cell r="J14">
            <v>113.77314814814814</v>
          </cell>
          <cell r="L14">
            <v>96.73135852911133</v>
          </cell>
          <cell r="P14">
            <v>89.82259570494865</v>
          </cell>
          <cell r="R14">
            <v>92.80510018214936</v>
          </cell>
        </row>
        <row r="15">
          <cell r="D15" t="str">
            <v>62</v>
          </cell>
          <cell r="E15" t="str">
            <v>　　　２</v>
          </cell>
          <cell r="F15">
            <v>108.45986984815617</v>
          </cell>
          <cell r="H15">
            <v>99.70089730807578</v>
          </cell>
          <cell r="J15">
            <v>115.74074074074073</v>
          </cell>
          <cell r="L15">
            <v>102.14504596527068</v>
          </cell>
          <cell r="P15">
            <v>93.37068160597573</v>
          </cell>
          <cell r="R15">
            <v>91.07468123861567</v>
          </cell>
        </row>
        <row r="16">
          <cell r="D16" t="str">
            <v>63</v>
          </cell>
          <cell r="E16" t="str">
            <v>　　　３</v>
          </cell>
          <cell r="F16">
            <v>107.80911062906725</v>
          </cell>
          <cell r="H16">
            <v>98.10568295114656</v>
          </cell>
          <cell r="J16">
            <v>113.54166666666666</v>
          </cell>
          <cell r="L16">
            <v>100.10214504596526</v>
          </cell>
          <cell r="P16">
            <v>90.19607843137256</v>
          </cell>
          <cell r="R16">
            <v>86.79417122040073</v>
          </cell>
        </row>
        <row r="17">
          <cell r="D17" t="str">
            <v>H1</v>
          </cell>
          <cell r="E17" t="str">
            <v>　　　４</v>
          </cell>
          <cell r="F17">
            <v>106.07375271149674</v>
          </cell>
          <cell r="H17">
            <v>97.70687936191426</v>
          </cell>
          <cell r="J17">
            <v>109.9537037037037</v>
          </cell>
          <cell r="L17">
            <v>97.95709908069458</v>
          </cell>
          <cell r="P17">
            <v>98.22595704948647</v>
          </cell>
          <cell r="R17">
            <v>91.62112932604737</v>
          </cell>
        </row>
        <row r="18">
          <cell r="D18" t="str">
            <v>2</v>
          </cell>
          <cell r="E18" t="str">
            <v>平成　５年</v>
          </cell>
          <cell r="F18">
            <v>103.03687635574838</v>
          </cell>
          <cell r="H18">
            <v>107.67696909272183</v>
          </cell>
          <cell r="J18">
            <v>108.33333333333333</v>
          </cell>
          <cell r="L18">
            <v>103.98365679264555</v>
          </cell>
          <cell r="P18">
            <v>133.61344537815125</v>
          </cell>
          <cell r="R18">
            <v>109.74499089253187</v>
          </cell>
        </row>
        <row r="19">
          <cell r="D19" t="str">
            <v>3</v>
          </cell>
          <cell r="E19" t="str">
            <v>６</v>
          </cell>
          <cell r="F19">
            <v>100.97613882863341</v>
          </cell>
          <cell r="H19">
            <v>103.9</v>
          </cell>
          <cell r="J19">
            <v>106.71296296296296</v>
          </cell>
          <cell r="L19">
            <v>104.49438202247191</v>
          </cell>
          <cell r="P19">
            <v>111.01774042950514</v>
          </cell>
          <cell r="R19">
            <v>106.55737704918033</v>
          </cell>
        </row>
        <row r="20">
          <cell r="D20" t="str">
            <v>4</v>
          </cell>
          <cell r="E20" t="str">
            <v>７</v>
          </cell>
          <cell r="F20">
            <v>100</v>
          </cell>
          <cell r="H20">
            <v>100</v>
          </cell>
          <cell r="J20">
            <v>100</v>
          </cell>
          <cell r="L20">
            <v>100</v>
          </cell>
          <cell r="P20">
            <v>100</v>
          </cell>
          <cell r="R20">
            <v>100</v>
          </cell>
        </row>
        <row r="21">
          <cell r="D21" t="str">
            <v>5</v>
          </cell>
          <cell r="F21">
            <v>100.1</v>
          </cell>
          <cell r="H21">
            <v>103.1</v>
          </cell>
          <cell r="J21">
            <v>99.7</v>
          </cell>
          <cell r="L21">
            <v>100.9</v>
          </cell>
          <cell r="P21">
            <v>112.4</v>
          </cell>
          <cell r="R21">
            <v>107.3</v>
          </cell>
        </row>
        <row r="22">
          <cell r="D22" t="str">
            <v>6</v>
          </cell>
        </row>
        <row r="23">
          <cell r="D23" t="str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0"/>
  <sheetViews>
    <sheetView tabSelected="1" view="pageBreakPreview" zoomScale="90" zoomScaleSheetLayoutView="90" zoomScalePageLayoutView="0" workbookViewId="0" topLeftCell="A82">
      <selection activeCell="U103" sqref="U103"/>
    </sheetView>
  </sheetViews>
  <sheetFormatPr defaultColWidth="9.140625" defaultRowHeight="15" customHeight="1"/>
  <cols>
    <col min="1" max="2" width="9.140625" style="1" customWidth="1"/>
    <col min="3" max="5" width="9.57421875" style="1" customWidth="1"/>
    <col min="6" max="11" width="9.57421875" style="7" customWidth="1"/>
    <col min="12" max="12" width="9.57421875" style="6" customWidth="1"/>
    <col min="13" max="16384" width="9.140625" style="6" customWidth="1"/>
  </cols>
  <sheetData>
    <row r="1" spans="1:17" ht="15" customHeight="1">
      <c r="A1" s="18" t="s">
        <v>54</v>
      </c>
      <c r="B1" s="18"/>
      <c r="L1" s="8"/>
      <c r="M1" s="8"/>
      <c r="N1" s="8"/>
      <c r="O1" s="8"/>
      <c r="P1" s="8"/>
      <c r="Q1" s="8"/>
    </row>
    <row r="2" spans="3:17" ht="15" customHeight="1">
      <c r="C2" s="6"/>
      <c r="D2" s="6"/>
      <c r="E2" s="6"/>
      <c r="F2" s="6"/>
      <c r="G2" s="6"/>
      <c r="H2" s="6"/>
      <c r="I2" s="6"/>
      <c r="J2" s="6"/>
      <c r="K2" s="6"/>
      <c r="L2" s="8"/>
      <c r="M2" s="8"/>
      <c r="N2" s="8"/>
      <c r="O2" s="8"/>
      <c r="P2" s="8"/>
      <c r="Q2" s="8"/>
    </row>
    <row r="3" spans="3:16" ht="15" customHeight="1">
      <c r="C3" s="7"/>
      <c r="D3" s="7"/>
      <c r="E3" s="7"/>
      <c r="J3" s="7" t="s">
        <v>0</v>
      </c>
      <c r="K3" s="19" t="s">
        <v>53</v>
      </c>
      <c r="M3" s="8"/>
      <c r="N3" s="8"/>
      <c r="O3" s="8"/>
      <c r="P3" s="8"/>
    </row>
    <row r="4" spans="1:18" ht="18.75" customHeight="1">
      <c r="A4" s="27"/>
      <c r="B4" s="29" t="s">
        <v>61</v>
      </c>
      <c r="C4" s="31" t="s">
        <v>1</v>
      </c>
      <c r="D4" s="32"/>
      <c r="E4" s="32"/>
      <c r="F4" s="33"/>
      <c r="G4" s="31" t="s">
        <v>56</v>
      </c>
      <c r="H4" s="32"/>
      <c r="I4" s="32"/>
      <c r="J4" s="33"/>
      <c r="K4" s="34" t="s">
        <v>55</v>
      </c>
      <c r="L4" s="10"/>
      <c r="M4" s="8"/>
      <c r="N4" s="10"/>
      <c r="O4" s="8"/>
      <c r="P4" s="10"/>
      <c r="R4" s="10"/>
    </row>
    <row r="5" spans="1:18" ht="18.75" customHeight="1">
      <c r="A5" s="28"/>
      <c r="B5" s="30"/>
      <c r="C5" s="9" t="s">
        <v>60</v>
      </c>
      <c r="D5" s="9" t="s">
        <v>57</v>
      </c>
      <c r="E5" s="21" t="s">
        <v>58</v>
      </c>
      <c r="F5" s="22" t="s">
        <v>59</v>
      </c>
      <c r="G5" s="9" t="s">
        <v>60</v>
      </c>
      <c r="H5" s="9" t="s">
        <v>63</v>
      </c>
      <c r="I5" s="9" t="s">
        <v>64</v>
      </c>
      <c r="J5" s="20" t="s">
        <v>65</v>
      </c>
      <c r="K5" s="35"/>
      <c r="L5" s="10"/>
      <c r="M5" s="8"/>
      <c r="N5" s="10"/>
      <c r="O5" s="8"/>
      <c r="P5" s="10"/>
      <c r="R5" s="10"/>
    </row>
    <row r="6" spans="1:12" ht="21" customHeight="1">
      <c r="A6" s="2" t="s">
        <v>67</v>
      </c>
      <c r="B6" s="24">
        <f aca="true" t="shared" si="0" ref="B6:B65">C6+G6</f>
        <v>6520.599999999999</v>
      </c>
      <c r="C6" s="11">
        <f aca="true" t="shared" si="1" ref="C6:C17">D6+F6</f>
        <v>6268.7</v>
      </c>
      <c r="D6" s="11">
        <v>4279.4</v>
      </c>
      <c r="E6" s="23" t="s">
        <v>62</v>
      </c>
      <c r="F6" s="11">
        <v>1989.3</v>
      </c>
      <c r="G6" s="11">
        <f aca="true" t="shared" si="2" ref="G6:G65">H6+I6+J6</f>
        <v>251.9</v>
      </c>
      <c r="H6" s="11">
        <v>196.9</v>
      </c>
      <c r="I6" s="11">
        <v>51.5</v>
      </c>
      <c r="J6" s="11">
        <v>3.5</v>
      </c>
      <c r="K6" s="26">
        <f aca="true" t="shared" si="3" ref="K6:K65">C6/B6*100</f>
        <v>96.13685857129713</v>
      </c>
      <c r="L6" s="12"/>
    </row>
    <row r="7" spans="1:12" ht="21" customHeight="1">
      <c r="A7" s="2" t="s">
        <v>68</v>
      </c>
      <c r="B7" s="24">
        <f t="shared" si="0"/>
        <v>6820.900000000001</v>
      </c>
      <c r="C7" s="11">
        <f t="shared" si="1"/>
        <v>6488.1</v>
      </c>
      <c r="D7" s="11">
        <v>4523.8</v>
      </c>
      <c r="E7" s="23" t="s">
        <v>62</v>
      </c>
      <c r="F7" s="11">
        <v>1964.3</v>
      </c>
      <c r="G7" s="11">
        <f t="shared" si="2"/>
        <v>332.80000000000007</v>
      </c>
      <c r="H7" s="11">
        <v>249.3</v>
      </c>
      <c r="I7" s="11">
        <v>78.4</v>
      </c>
      <c r="J7" s="11">
        <v>5.1</v>
      </c>
      <c r="K7" s="26">
        <f t="shared" si="3"/>
        <v>95.12087847644739</v>
      </c>
      <c r="L7" s="12"/>
    </row>
    <row r="8" spans="1:12" ht="21" customHeight="1">
      <c r="A8" s="2" t="s">
        <v>69</v>
      </c>
      <c r="B8" s="24">
        <f t="shared" si="0"/>
        <v>7130.400000000001</v>
      </c>
      <c r="C8" s="11">
        <f t="shared" si="1"/>
        <v>6775.3</v>
      </c>
      <c r="D8" s="11">
        <v>4771.3</v>
      </c>
      <c r="E8" s="23" t="s">
        <v>62</v>
      </c>
      <c r="F8" s="11">
        <v>2004</v>
      </c>
      <c r="G8" s="11">
        <f t="shared" si="2"/>
        <v>355.1</v>
      </c>
      <c r="H8" s="11">
        <v>245.4</v>
      </c>
      <c r="I8" s="11">
        <v>104.7</v>
      </c>
      <c r="J8" s="11">
        <v>5</v>
      </c>
      <c r="K8" s="26">
        <f t="shared" si="3"/>
        <v>95.01991473129137</v>
      </c>
      <c r="L8" s="12"/>
    </row>
    <row r="9" spans="1:12" ht="21" customHeight="1">
      <c r="A9" s="2" t="s">
        <v>70</v>
      </c>
      <c r="B9" s="24">
        <f t="shared" si="0"/>
        <v>6508.5</v>
      </c>
      <c r="C9" s="11">
        <f t="shared" si="1"/>
        <v>6081.7</v>
      </c>
      <c r="D9" s="11">
        <v>4379.4</v>
      </c>
      <c r="E9" s="23" t="s">
        <v>62</v>
      </c>
      <c r="F9" s="11">
        <v>1702.3</v>
      </c>
      <c r="G9" s="11">
        <f t="shared" si="2"/>
        <v>426.8</v>
      </c>
      <c r="H9" s="11">
        <v>384.3</v>
      </c>
      <c r="I9" s="11">
        <v>37.4</v>
      </c>
      <c r="J9" s="11">
        <v>5.1</v>
      </c>
      <c r="K9" s="26">
        <f t="shared" si="3"/>
        <v>93.44242144887454</v>
      </c>
      <c r="L9" s="12"/>
    </row>
    <row r="10" spans="1:12" ht="21" customHeight="1">
      <c r="A10" s="2" t="s">
        <v>71</v>
      </c>
      <c r="B10" s="24">
        <f t="shared" si="0"/>
        <v>6591.200000000001</v>
      </c>
      <c r="C10" s="11">
        <f t="shared" si="1"/>
        <v>6020.6</v>
      </c>
      <c r="D10" s="11">
        <v>4543.8</v>
      </c>
      <c r="E10" s="23" t="s">
        <v>62</v>
      </c>
      <c r="F10" s="11">
        <v>1476.8</v>
      </c>
      <c r="G10" s="11">
        <f t="shared" si="2"/>
        <v>570.6</v>
      </c>
      <c r="H10" s="11">
        <v>506.4</v>
      </c>
      <c r="I10" s="11">
        <v>62.2</v>
      </c>
      <c r="J10" s="11">
        <v>2</v>
      </c>
      <c r="K10" s="26">
        <f t="shared" si="3"/>
        <v>91.34300279160091</v>
      </c>
      <c r="L10" s="12"/>
    </row>
    <row r="11" spans="1:12" ht="21" customHeight="1">
      <c r="A11" s="2" t="s">
        <v>72</v>
      </c>
      <c r="B11" s="24">
        <f t="shared" si="0"/>
        <v>7146.700000000001</v>
      </c>
      <c r="C11" s="11">
        <f t="shared" si="1"/>
        <v>6376.200000000001</v>
      </c>
      <c r="D11" s="11">
        <v>4900.6</v>
      </c>
      <c r="E11" s="23" t="s">
        <v>62</v>
      </c>
      <c r="F11" s="11">
        <v>1475.6</v>
      </c>
      <c r="G11" s="11">
        <f t="shared" si="2"/>
        <v>770.5</v>
      </c>
      <c r="H11" s="11">
        <v>667.4</v>
      </c>
      <c r="I11" s="11">
        <v>86.7</v>
      </c>
      <c r="J11" s="11">
        <v>16.4</v>
      </c>
      <c r="K11" s="5">
        <f t="shared" si="3"/>
        <v>89.21880028544643</v>
      </c>
      <c r="L11" s="12"/>
    </row>
    <row r="12" spans="1:12" ht="21" customHeight="1">
      <c r="A12" s="2" t="s">
        <v>2</v>
      </c>
      <c r="B12" s="24">
        <f t="shared" si="0"/>
        <v>7414.2</v>
      </c>
      <c r="C12" s="11">
        <f t="shared" si="1"/>
        <v>6334.5</v>
      </c>
      <c r="D12" s="11">
        <v>5081.6</v>
      </c>
      <c r="E12" s="23" t="s">
        <v>62</v>
      </c>
      <c r="F12" s="11">
        <v>1252.9</v>
      </c>
      <c r="G12" s="11">
        <f t="shared" si="2"/>
        <v>1079.7</v>
      </c>
      <c r="H12" s="11">
        <v>914.4</v>
      </c>
      <c r="I12" s="11">
        <v>160.5</v>
      </c>
      <c r="J12" s="11">
        <v>4.8</v>
      </c>
      <c r="K12" s="5">
        <f t="shared" si="3"/>
        <v>85.43740390062314</v>
      </c>
      <c r="L12" s="12"/>
    </row>
    <row r="13" spans="1:12" ht="21" customHeight="1">
      <c r="A13" s="2" t="s">
        <v>3</v>
      </c>
      <c r="B13" s="24">
        <f t="shared" si="0"/>
        <v>7514.799999999999</v>
      </c>
      <c r="C13" s="11">
        <f t="shared" si="1"/>
        <v>6193.9</v>
      </c>
      <c r="D13" s="11">
        <v>5080.2</v>
      </c>
      <c r="E13" s="23" t="s">
        <v>62</v>
      </c>
      <c r="F13" s="11">
        <v>1113.7</v>
      </c>
      <c r="G13" s="11">
        <f t="shared" si="2"/>
        <v>1320.8999999999999</v>
      </c>
      <c r="H13" s="11">
        <v>1125.1</v>
      </c>
      <c r="I13" s="11">
        <v>190.3</v>
      </c>
      <c r="J13" s="11">
        <v>5.5</v>
      </c>
      <c r="K13" s="5">
        <f t="shared" si="3"/>
        <v>82.42268589982436</v>
      </c>
      <c r="L13" s="3"/>
    </row>
    <row r="14" spans="1:12" ht="21" customHeight="1">
      <c r="A14" s="2" t="s">
        <v>4</v>
      </c>
      <c r="B14" s="24">
        <f t="shared" si="0"/>
        <v>7716.699999999999</v>
      </c>
      <c r="C14" s="11">
        <f t="shared" si="1"/>
        <v>6049.799999999999</v>
      </c>
      <c r="D14" s="11">
        <v>5111.9</v>
      </c>
      <c r="E14" s="23" t="s">
        <v>62</v>
      </c>
      <c r="F14" s="11">
        <v>937.9</v>
      </c>
      <c r="G14" s="11">
        <f t="shared" si="2"/>
        <v>1666.9</v>
      </c>
      <c r="H14" s="11">
        <v>1339.5</v>
      </c>
      <c r="I14" s="11">
        <v>324.7</v>
      </c>
      <c r="J14" s="11">
        <v>2.7</v>
      </c>
      <c r="K14" s="5">
        <f t="shared" si="3"/>
        <v>78.3987974134021</v>
      </c>
      <c r="L14" s="13"/>
    </row>
    <row r="15" spans="1:12" ht="21" customHeight="1">
      <c r="A15" s="2" t="s">
        <v>5</v>
      </c>
      <c r="B15" s="24">
        <f t="shared" si="0"/>
        <v>7899.8</v>
      </c>
      <c r="C15" s="11">
        <f t="shared" si="1"/>
        <v>5981.3</v>
      </c>
      <c r="D15" s="11">
        <v>5166</v>
      </c>
      <c r="E15" s="23" t="s">
        <v>62</v>
      </c>
      <c r="F15" s="11">
        <v>815.3</v>
      </c>
      <c r="G15" s="11">
        <f t="shared" si="2"/>
        <v>1918.5000000000002</v>
      </c>
      <c r="H15" s="11">
        <v>1569.2</v>
      </c>
      <c r="I15" s="11">
        <v>347.6</v>
      </c>
      <c r="J15" s="11">
        <v>1.7</v>
      </c>
      <c r="K15" s="5">
        <f t="shared" si="3"/>
        <v>75.71457505253298</v>
      </c>
      <c r="L15" s="13"/>
    </row>
    <row r="16" spans="1:12" ht="21" customHeight="1">
      <c r="A16" s="2" t="s">
        <v>6</v>
      </c>
      <c r="B16" s="24">
        <f t="shared" si="0"/>
        <v>7679.8</v>
      </c>
      <c r="C16" s="11">
        <f t="shared" si="1"/>
        <v>5661.6</v>
      </c>
      <c r="D16" s="11">
        <v>5037.5</v>
      </c>
      <c r="E16" s="23" t="s">
        <v>62</v>
      </c>
      <c r="F16" s="11">
        <v>624.1</v>
      </c>
      <c r="G16" s="11">
        <f t="shared" si="2"/>
        <v>2018.2</v>
      </c>
      <c r="H16" s="11">
        <v>1672.1</v>
      </c>
      <c r="I16" s="11">
        <v>343.4</v>
      </c>
      <c r="J16" s="11">
        <v>2.7</v>
      </c>
      <c r="K16" s="5">
        <f t="shared" si="3"/>
        <v>73.72066980910962</v>
      </c>
      <c r="L16" s="13"/>
    </row>
    <row r="17" spans="1:12" ht="21" customHeight="1">
      <c r="A17" s="2" t="s">
        <v>7</v>
      </c>
      <c r="B17" s="24">
        <f t="shared" si="0"/>
        <v>8247</v>
      </c>
      <c r="C17" s="11">
        <f t="shared" si="1"/>
        <v>5733.4</v>
      </c>
      <c r="D17" s="11">
        <v>5183.5</v>
      </c>
      <c r="E17" s="23" t="s">
        <v>62</v>
      </c>
      <c r="F17" s="11">
        <v>549.9</v>
      </c>
      <c r="G17" s="11">
        <f t="shared" si="2"/>
        <v>2513.6</v>
      </c>
      <c r="H17" s="11">
        <v>2022.8</v>
      </c>
      <c r="I17" s="11">
        <v>481.3</v>
      </c>
      <c r="J17" s="11">
        <v>9.5</v>
      </c>
      <c r="K17" s="5">
        <f t="shared" si="3"/>
        <v>69.52103795319509</v>
      </c>
      <c r="L17" s="13"/>
    </row>
    <row r="18" spans="1:12" ht="21" customHeight="1">
      <c r="A18" s="2" t="s">
        <v>8</v>
      </c>
      <c r="B18" s="24">
        <f t="shared" si="0"/>
        <v>9210</v>
      </c>
      <c r="C18" s="11">
        <f>D18+E18+F18</f>
        <v>5878.200000000001</v>
      </c>
      <c r="D18" s="11">
        <v>5274.1</v>
      </c>
      <c r="E18" s="11">
        <v>132.5</v>
      </c>
      <c r="F18" s="11">
        <v>471.6</v>
      </c>
      <c r="G18" s="11">
        <f t="shared" si="2"/>
        <v>3331.8</v>
      </c>
      <c r="H18" s="11">
        <v>2625.4</v>
      </c>
      <c r="I18" s="11">
        <v>695.2</v>
      </c>
      <c r="J18" s="11">
        <v>11.2</v>
      </c>
      <c r="K18" s="5">
        <f t="shared" si="3"/>
        <v>63.82410423452769</v>
      </c>
      <c r="L18" s="13"/>
    </row>
    <row r="19" spans="1:12" ht="21" customHeight="1">
      <c r="A19" s="2" t="s">
        <v>9</v>
      </c>
      <c r="B19" s="24">
        <f t="shared" si="0"/>
        <v>9723.800000000001</v>
      </c>
      <c r="C19" s="11">
        <f aca="true" t="shared" si="4" ref="C19:C64">D19+E19+F19</f>
        <v>5431.900000000001</v>
      </c>
      <c r="D19" s="11">
        <v>4896.3</v>
      </c>
      <c r="E19" s="11">
        <v>145.5</v>
      </c>
      <c r="F19" s="11">
        <v>390.1</v>
      </c>
      <c r="G19" s="11">
        <f t="shared" si="2"/>
        <v>4291.900000000001</v>
      </c>
      <c r="H19" s="11">
        <v>3303.9</v>
      </c>
      <c r="I19" s="11">
        <v>980.4</v>
      </c>
      <c r="J19" s="11">
        <v>7.6</v>
      </c>
      <c r="K19" s="5">
        <f t="shared" si="3"/>
        <v>55.86190583928094</v>
      </c>
      <c r="L19" s="13"/>
    </row>
    <row r="20" spans="1:12" ht="21" customHeight="1">
      <c r="A20" s="2" t="s">
        <v>10</v>
      </c>
      <c r="B20" s="24">
        <f t="shared" si="0"/>
        <v>9987</v>
      </c>
      <c r="C20" s="11">
        <f t="shared" si="4"/>
        <v>5104</v>
      </c>
      <c r="D20" s="11">
        <v>4681.7</v>
      </c>
      <c r="E20" s="11">
        <v>148.5</v>
      </c>
      <c r="F20" s="11">
        <v>273.8</v>
      </c>
      <c r="G20" s="11">
        <f t="shared" si="2"/>
        <v>4883</v>
      </c>
      <c r="H20" s="11">
        <v>3826.5</v>
      </c>
      <c r="I20" s="11">
        <v>1048.8</v>
      </c>
      <c r="J20" s="11">
        <v>7.7</v>
      </c>
      <c r="K20" s="5">
        <f t="shared" si="3"/>
        <v>51.10643836988085</v>
      </c>
      <c r="L20" s="13"/>
    </row>
    <row r="21" spans="1:12" ht="21" customHeight="1">
      <c r="A21" s="2" t="s">
        <v>11</v>
      </c>
      <c r="B21" s="24">
        <f t="shared" si="0"/>
        <v>10660.1</v>
      </c>
      <c r="C21" s="11">
        <f t="shared" si="4"/>
        <v>4978</v>
      </c>
      <c r="D21" s="11">
        <v>4624.1</v>
      </c>
      <c r="E21" s="11">
        <v>157.4</v>
      </c>
      <c r="F21" s="11">
        <v>196.5</v>
      </c>
      <c r="G21" s="11">
        <f t="shared" si="2"/>
        <v>5682.1</v>
      </c>
      <c r="H21" s="11">
        <v>4328.1</v>
      </c>
      <c r="I21" s="11">
        <v>1315.7</v>
      </c>
      <c r="J21" s="11">
        <v>38.3</v>
      </c>
      <c r="K21" s="5">
        <f t="shared" si="3"/>
        <v>46.697498147296926</v>
      </c>
      <c r="L21" s="13"/>
    </row>
    <row r="22" spans="1:12" ht="21" customHeight="1">
      <c r="A22" s="2" t="s">
        <v>12</v>
      </c>
      <c r="B22" s="24">
        <f t="shared" si="0"/>
        <v>10552.5</v>
      </c>
      <c r="C22" s="11">
        <f t="shared" si="4"/>
        <v>4946.8</v>
      </c>
      <c r="D22" s="11">
        <v>4596.6</v>
      </c>
      <c r="E22" s="11">
        <v>179.4</v>
      </c>
      <c r="F22" s="11">
        <v>170.8</v>
      </c>
      <c r="G22" s="11">
        <f t="shared" si="2"/>
        <v>5605.7</v>
      </c>
      <c r="H22" s="11">
        <v>4390.9</v>
      </c>
      <c r="I22" s="11">
        <v>1153</v>
      </c>
      <c r="J22" s="11">
        <v>61.8</v>
      </c>
      <c r="K22" s="5">
        <f t="shared" si="3"/>
        <v>46.87799099739399</v>
      </c>
      <c r="L22" s="13"/>
    </row>
    <row r="23" spans="1:12" ht="21" customHeight="1">
      <c r="A23" s="2" t="s">
        <v>13</v>
      </c>
      <c r="B23" s="24">
        <f t="shared" si="0"/>
        <v>11049.7</v>
      </c>
      <c r="C23" s="11">
        <f t="shared" si="4"/>
        <v>4714.3</v>
      </c>
      <c r="D23" s="11">
        <v>4394.1</v>
      </c>
      <c r="E23" s="11">
        <v>189.9</v>
      </c>
      <c r="F23" s="11">
        <v>130.3</v>
      </c>
      <c r="G23" s="11">
        <f t="shared" si="2"/>
        <v>6335.4</v>
      </c>
      <c r="H23" s="11">
        <v>4769.7</v>
      </c>
      <c r="I23" s="11">
        <v>1486.6</v>
      </c>
      <c r="J23" s="11">
        <v>79.1</v>
      </c>
      <c r="K23" s="5">
        <f t="shared" si="3"/>
        <v>42.66450672868947</v>
      </c>
      <c r="L23" s="13"/>
    </row>
    <row r="24" spans="1:12" ht="21" customHeight="1">
      <c r="A24" s="2" t="s">
        <v>14</v>
      </c>
      <c r="B24" s="24">
        <f t="shared" si="0"/>
        <v>12102</v>
      </c>
      <c r="C24" s="11">
        <f t="shared" si="4"/>
        <v>4502.1</v>
      </c>
      <c r="D24" s="11">
        <v>4220.9</v>
      </c>
      <c r="E24" s="11">
        <v>188.1</v>
      </c>
      <c r="F24" s="11">
        <v>93.1</v>
      </c>
      <c r="G24" s="11">
        <f t="shared" si="2"/>
        <v>7599.9</v>
      </c>
      <c r="H24" s="11">
        <v>5248.5</v>
      </c>
      <c r="I24" s="11">
        <v>2288.7</v>
      </c>
      <c r="J24" s="11">
        <v>62.7</v>
      </c>
      <c r="K24" s="5">
        <f t="shared" si="3"/>
        <v>37.201289043133364</v>
      </c>
      <c r="L24" s="13"/>
    </row>
    <row r="25" spans="1:12" ht="21" customHeight="1">
      <c r="A25" s="2" t="s">
        <v>15</v>
      </c>
      <c r="B25" s="24">
        <f t="shared" si="0"/>
        <v>11642.599999999999</v>
      </c>
      <c r="C25" s="11">
        <f t="shared" si="4"/>
        <v>4215.299999999999</v>
      </c>
      <c r="D25" s="11">
        <v>3947.4</v>
      </c>
      <c r="E25" s="11">
        <v>185</v>
      </c>
      <c r="F25" s="11">
        <v>82.9</v>
      </c>
      <c r="G25" s="11">
        <f t="shared" si="2"/>
        <v>7427.3</v>
      </c>
      <c r="H25" s="11">
        <v>4845.3</v>
      </c>
      <c r="I25" s="11">
        <v>2511.3</v>
      </c>
      <c r="J25" s="11">
        <v>70.7</v>
      </c>
      <c r="K25" s="5">
        <f t="shared" si="3"/>
        <v>36.20583031281672</v>
      </c>
      <c r="L25" s="13"/>
    </row>
    <row r="26" spans="1:12" ht="21" customHeight="1">
      <c r="A26" s="2" t="s">
        <v>16</v>
      </c>
      <c r="B26" s="24">
        <f t="shared" si="0"/>
        <v>9930.300000000001</v>
      </c>
      <c r="C26" s="11">
        <f t="shared" si="4"/>
        <v>3711.2999999999997</v>
      </c>
      <c r="D26" s="11">
        <v>3457.7</v>
      </c>
      <c r="E26" s="11">
        <v>180.2</v>
      </c>
      <c r="F26" s="11">
        <v>73.4</v>
      </c>
      <c r="G26" s="11">
        <f t="shared" si="2"/>
        <v>6219.000000000001</v>
      </c>
      <c r="H26" s="11">
        <v>4268.1</v>
      </c>
      <c r="I26" s="11">
        <v>1911.1</v>
      </c>
      <c r="J26" s="11">
        <v>39.8</v>
      </c>
      <c r="K26" s="5">
        <f t="shared" si="3"/>
        <v>37.37349324793812</v>
      </c>
      <c r="L26" s="13"/>
    </row>
    <row r="27" spans="1:12" ht="21" customHeight="1">
      <c r="A27" s="2" t="s">
        <v>17</v>
      </c>
      <c r="B27" s="24">
        <f t="shared" si="0"/>
        <v>10553.5</v>
      </c>
      <c r="C27" s="11">
        <f t="shared" si="4"/>
        <v>3819.6</v>
      </c>
      <c r="D27" s="11">
        <v>3576</v>
      </c>
      <c r="E27" s="11">
        <v>184</v>
      </c>
      <c r="F27" s="11">
        <v>59.6</v>
      </c>
      <c r="G27" s="11">
        <f t="shared" si="2"/>
        <v>6733.9</v>
      </c>
      <c r="H27" s="11">
        <v>4511.8</v>
      </c>
      <c r="I27" s="11">
        <v>2173.1</v>
      </c>
      <c r="J27" s="11">
        <v>49</v>
      </c>
      <c r="K27" s="5">
        <f t="shared" si="3"/>
        <v>36.19273226891552</v>
      </c>
      <c r="L27" s="13"/>
    </row>
    <row r="28" spans="1:12" ht="21" customHeight="1">
      <c r="A28" s="2" t="s">
        <v>18</v>
      </c>
      <c r="B28" s="24">
        <f t="shared" si="0"/>
        <v>10486.1</v>
      </c>
      <c r="C28" s="11">
        <f t="shared" si="4"/>
        <v>3670.1</v>
      </c>
      <c r="D28" s="11">
        <v>3423.1</v>
      </c>
      <c r="E28" s="11">
        <v>195.7</v>
      </c>
      <c r="F28" s="11">
        <v>51.3</v>
      </c>
      <c r="G28" s="11">
        <f t="shared" si="2"/>
        <v>6816</v>
      </c>
      <c r="H28" s="11">
        <v>4456.1</v>
      </c>
      <c r="I28" s="11">
        <v>2306.2</v>
      </c>
      <c r="J28" s="11">
        <v>53.7</v>
      </c>
      <c r="K28" s="5">
        <f t="shared" si="3"/>
        <v>34.99966622481189</v>
      </c>
      <c r="L28" s="13"/>
    </row>
    <row r="29" spans="1:12" ht="21" customHeight="1">
      <c r="A29" s="2" t="s">
        <v>19</v>
      </c>
      <c r="B29" s="24">
        <f t="shared" si="0"/>
        <v>10634.4</v>
      </c>
      <c r="C29" s="11">
        <f t="shared" si="4"/>
        <v>3497.9</v>
      </c>
      <c r="D29" s="11">
        <v>3255.8</v>
      </c>
      <c r="E29" s="11">
        <v>203.5</v>
      </c>
      <c r="F29" s="11">
        <v>38.6</v>
      </c>
      <c r="G29" s="11">
        <f t="shared" si="2"/>
        <v>7136.5</v>
      </c>
      <c r="H29" s="11">
        <v>4615.8</v>
      </c>
      <c r="I29" s="11">
        <v>2470.1</v>
      </c>
      <c r="J29" s="11">
        <v>50.6</v>
      </c>
      <c r="K29" s="5">
        <f t="shared" si="3"/>
        <v>32.892311743022645</v>
      </c>
      <c r="L29" s="13"/>
    </row>
    <row r="30" spans="1:12" ht="21" customHeight="1">
      <c r="A30" s="2" t="s">
        <v>20</v>
      </c>
      <c r="B30" s="24">
        <f t="shared" si="0"/>
        <v>11283.9</v>
      </c>
      <c r="C30" s="11">
        <f t="shared" si="4"/>
        <v>3628.1</v>
      </c>
      <c r="D30" s="11">
        <v>3378.4</v>
      </c>
      <c r="E30" s="11">
        <v>211.6</v>
      </c>
      <c r="F30" s="11">
        <v>38.1</v>
      </c>
      <c r="G30" s="11">
        <f t="shared" si="2"/>
        <v>7655.8</v>
      </c>
      <c r="H30" s="11">
        <v>4695</v>
      </c>
      <c r="I30" s="11">
        <v>2905.2</v>
      </c>
      <c r="J30" s="11">
        <v>55.6</v>
      </c>
      <c r="K30" s="5">
        <f t="shared" si="3"/>
        <v>32.152890401368325</v>
      </c>
      <c r="L30" s="13"/>
    </row>
    <row r="31" spans="1:12" ht="21" customHeight="1">
      <c r="A31" s="2" t="s">
        <v>21</v>
      </c>
      <c r="B31" s="24">
        <f t="shared" si="0"/>
        <v>11221.099999999999</v>
      </c>
      <c r="C31" s="11">
        <f t="shared" si="4"/>
        <v>3696.0999999999995</v>
      </c>
      <c r="D31" s="11">
        <v>3455.7</v>
      </c>
      <c r="E31" s="11">
        <v>204.7</v>
      </c>
      <c r="F31" s="11">
        <v>35.7</v>
      </c>
      <c r="G31" s="11">
        <f t="shared" si="2"/>
        <v>7525</v>
      </c>
      <c r="H31" s="11">
        <v>4239.5</v>
      </c>
      <c r="I31" s="11">
        <v>3201.2</v>
      </c>
      <c r="J31" s="11">
        <v>84.3</v>
      </c>
      <c r="K31" s="5">
        <f t="shared" si="3"/>
        <v>32.93883843829927</v>
      </c>
      <c r="L31" s="13"/>
    </row>
    <row r="32" spans="1:12" ht="21" customHeight="1">
      <c r="A32" s="2" t="s">
        <v>22</v>
      </c>
      <c r="B32" s="24">
        <f t="shared" si="0"/>
        <v>9458.6</v>
      </c>
      <c r="C32" s="11">
        <f t="shared" si="4"/>
        <v>3398.2999999999997</v>
      </c>
      <c r="D32" s="11">
        <v>3163.2</v>
      </c>
      <c r="E32" s="11">
        <v>196.6</v>
      </c>
      <c r="F32" s="11">
        <v>38.5</v>
      </c>
      <c r="G32" s="11">
        <f t="shared" si="2"/>
        <v>6060.3</v>
      </c>
      <c r="H32" s="11">
        <v>3593.2</v>
      </c>
      <c r="I32" s="11">
        <v>2426.5</v>
      </c>
      <c r="J32" s="11">
        <v>40.6</v>
      </c>
      <c r="K32" s="5">
        <f t="shared" si="3"/>
        <v>35.92815004334679</v>
      </c>
      <c r="L32" s="13"/>
    </row>
    <row r="33" spans="1:12" ht="21" customHeight="1">
      <c r="A33" s="2" t="s">
        <v>23</v>
      </c>
      <c r="B33" s="24">
        <f t="shared" si="0"/>
        <v>9293.3</v>
      </c>
      <c r="C33" s="11">
        <f t="shared" si="4"/>
        <v>3437.1</v>
      </c>
      <c r="D33" s="11">
        <v>3215.4</v>
      </c>
      <c r="E33" s="11">
        <v>185.2</v>
      </c>
      <c r="F33" s="11">
        <v>36.5</v>
      </c>
      <c r="G33" s="11">
        <f t="shared" si="2"/>
        <v>5856.199999999999</v>
      </c>
      <c r="H33" s="11">
        <v>3302.6</v>
      </c>
      <c r="I33" s="11">
        <v>2497.7</v>
      </c>
      <c r="J33" s="11">
        <v>55.9</v>
      </c>
      <c r="K33" s="5">
        <f t="shared" si="3"/>
        <v>36.984709414309236</v>
      </c>
      <c r="L33" s="13"/>
    </row>
    <row r="34" spans="1:12" ht="21" customHeight="1">
      <c r="A34" s="2" t="s">
        <v>24</v>
      </c>
      <c r="B34" s="24">
        <f t="shared" si="0"/>
        <v>9370.7</v>
      </c>
      <c r="C34" s="11">
        <f t="shared" si="4"/>
        <v>3460</v>
      </c>
      <c r="D34" s="11">
        <v>3231.6</v>
      </c>
      <c r="E34" s="11">
        <v>193.6</v>
      </c>
      <c r="F34" s="11">
        <v>34.8</v>
      </c>
      <c r="G34" s="11">
        <f t="shared" si="2"/>
        <v>5910.7</v>
      </c>
      <c r="H34" s="11">
        <v>3258.7</v>
      </c>
      <c r="I34" s="11">
        <v>2625.8</v>
      </c>
      <c r="J34" s="11">
        <v>26.2</v>
      </c>
      <c r="K34" s="5">
        <f t="shared" si="3"/>
        <v>36.92360229225138</v>
      </c>
      <c r="L34" s="13"/>
    </row>
    <row r="35" spans="1:12" ht="21" customHeight="1">
      <c r="A35" s="2" t="s">
        <v>25</v>
      </c>
      <c r="B35" s="24">
        <f t="shared" si="0"/>
        <v>9396.3</v>
      </c>
      <c r="C35" s="11">
        <f t="shared" si="4"/>
        <v>3519.1000000000004</v>
      </c>
      <c r="D35" s="11">
        <v>3287.4</v>
      </c>
      <c r="E35" s="11">
        <v>198.8</v>
      </c>
      <c r="F35" s="11">
        <v>32.9</v>
      </c>
      <c r="G35" s="11">
        <f t="shared" si="2"/>
        <v>5877.2</v>
      </c>
      <c r="H35" s="11">
        <v>3150.5</v>
      </c>
      <c r="I35" s="11">
        <v>2698.2</v>
      </c>
      <c r="J35" s="11">
        <v>28.5</v>
      </c>
      <c r="K35" s="5">
        <f t="shared" si="3"/>
        <v>37.451975777699744</v>
      </c>
      <c r="L35" s="13"/>
    </row>
    <row r="36" spans="1:12" ht="21" customHeight="1">
      <c r="A36" s="2" t="s">
        <v>26</v>
      </c>
      <c r="B36" s="24">
        <f t="shared" si="0"/>
        <v>9544.7</v>
      </c>
      <c r="C36" s="11">
        <f t="shared" si="4"/>
        <v>3537.4</v>
      </c>
      <c r="D36" s="11">
        <v>3307.4</v>
      </c>
      <c r="E36" s="11">
        <v>197.4</v>
      </c>
      <c r="F36" s="11">
        <v>32.6</v>
      </c>
      <c r="G36" s="11">
        <f t="shared" si="2"/>
        <v>6007.3</v>
      </c>
      <c r="H36" s="11">
        <v>3139.1</v>
      </c>
      <c r="I36" s="11">
        <v>2843.6</v>
      </c>
      <c r="J36" s="11">
        <v>24.6</v>
      </c>
      <c r="K36" s="5">
        <f t="shared" si="3"/>
        <v>37.06140580636374</v>
      </c>
      <c r="L36" s="13"/>
    </row>
    <row r="37" spans="1:12" ht="21" customHeight="1">
      <c r="A37" s="2" t="s">
        <v>27</v>
      </c>
      <c r="B37" s="24">
        <f t="shared" si="0"/>
        <v>9688.5</v>
      </c>
      <c r="C37" s="11">
        <f t="shared" si="4"/>
        <v>3387.8</v>
      </c>
      <c r="D37" s="11">
        <v>3161.3</v>
      </c>
      <c r="E37" s="11">
        <v>189.8</v>
      </c>
      <c r="F37" s="11">
        <v>36.7</v>
      </c>
      <c r="G37" s="11">
        <f t="shared" si="2"/>
        <v>6300.7</v>
      </c>
      <c r="H37" s="11">
        <v>3179.8</v>
      </c>
      <c r="I37" s="11">
        <v>3109.5</v>
      </c>
      <c r="J37" s="11">
        <v>11.4</v>
      </c>
      <c r="K37" s="5">
        <f t="shared" si="3"/>
        <v>34.96722918924498</v>
      </c>
      <c r="L37" s="13"/>
    </row>
    <row r="38" spans="1:12" ht="21" customHeight="1">
      <c r="A38" s="2" t="s">
        <v>28</v>
      </c>
      <c r="B38" s="24">
        <f t="shared" si="0"/>
        <v>10552.1</v>
      </c>
      <c r="C38" s="11">
        <f t="shared" si="4"/>
        <v>3317.0000000000005</v>
      </c>
      <c r="D38" s="11">
        <v>3098.4</v>
      </c>
      <c r="E38" s="11">
        <v>182.3</v>
      </c>
      <c r="F38" s="11">
        <v>36.3</v>
      </c>
      <c r="G38" s="11">
        <f t="shared" si="2"/>
        <v>7235.1</v>
      </c>
      <c r="H38" s="11">
        <v>3448.4</v>
      </c>
      <c r="I38" s="11">
        <v>3780.7</v>
      </c>
      <c r="J38" s="11">
        <v>6</v>
      </c>
      <c r="K38" s="5">
        <f t="shared" si="3"/>
        <v>31.43450118933672</v>
      </c>
      <c r="L38" s="13"/>
    </row>
    <row r="39" spans="1:12" ht="21" customHeight="1">
      <c r="A39" s="2" t="s">
        <v>29</v>
      </c>
      <c r="B39" s="24">
        <f t="shared" si="0"/>
        <v>10846</v>
      </c>
      <c r="C39" s="11">
        <f t="shared" si="4"/>
        <v>3308.8</v>
      </c>
      <c r="D39" s="11">
        <v>3099.8</v>
      </c>
      <c r="E39" s="11">
        <v>173.5</v>
      </c>
      <c r="F39" s="11">
        <v>35.5</v>
      </c>
      <c r="G39" s="11">
        <f t="shared" si="2"/>
        <v>7537.2</v>
      </c>
      <c r="H39" s="11">
        <v>3454.2</v>
      </c>
      <c r="I39" s="11">
        <v>4074.2</v>
      </c>
      <c r="J39" s="11">
        <v>8.8</v>
      </c>
      <c r="K39" s="5">
        <f>C39/B39*100</f>
        <v>30.50709939148073</v>
      </c>
      <c r="L39" s="13"/>
    </row>
    <row r="40" spans="1:12" ht="21" customHeight="1">
      <c r="A40" s="2" t="s">
        <v>30</v>
      </c>
      <c r="B40" s="24">
        <f t="shared" si="0"/>
        <v>11598.836500000001</v>
      </c>
      <c r="C40" s="11">
        <f t="shared" si="4"/>
        <v>3257.7365</v>
      </c>
      <c r="D40" s="11">
        <v>3058.9365000000003</v>
      </c>
      <c r="E40" s="11">
        <v>161.6</v>
      </c>
      <c r="F40" s="11">
        <v>37.2</v>
      </c>
      <c r="G40" s="11">
        <f t="shared" si="2"/>
        <v>8341.1</v>
      </c>
      <c r="H40" s="11">
        <v>3519.2</v>
      </c>
      <c r="I40" s="11">
        <v>4807.2</v>
      </c>
      <c r="J40" s="11">
        <v>14.7</v>
      </c>
      <c r="K40" s="5">
        <f t="shared" si="3"/>
        <v>28.086752494528223</v>
      </c>
      <c r="L40" s="13"/>
    </row>
    <row r="41" spans="1:12" ht="21" customHeight="1">
      <c r="A41" s="2" t="s">
        <v>31</v>
      </c>
      <c r="B41" s="24">
        <f t="shared" si="0"/>
        <v>11324.222600000001</v>
      </c>
      <c r="C41" s="11">
        <f t="shared" si="4"/>
        <v>3129.7226</v>
      </c>
      <c r="D41" s="11">
        <v>2936.9226</v>
      </c>
      <c r="E41" s="11">
        <v>156.3</v>
      </c>
      <c r="F41" s="11">
        <v>36.5</v>
      </c>
      <c r="G41" s="11">
        <f t="shared" si="2"/>
        <v>8194.5</v>
      </c>
      <c r="H41" s="11">
        <v>3386.1</v>
      </c>
      <c r="I41" s="11">
        <v>4793.2</v>
      </c>
      <c r="J41" s="11">
        <v>15.2</v>
      </c>
      <c r="K41" s="5">
        <f t="shared" si="3"/>
        <v>27.637416805988956</v>
      </c>
      <c r="L41" s="13"/>
    </row>
    <row r="42" spans="1:12" ht="21" customHeight="1">
      <c r="A42" s="2" t="s">
        <v>32</v>
      </c>
      <c r="B42" s="24">
        <f t="shared" si="0"/>
        <v>11417.4281</v>
      </c>
      <c r="C42" s="11">
        <f t="shared" si="4"/>
        <v>2978.5281</v>
      </c>
      <c r="D42" s="11">
        <v>2800.0281</v>
      </c>
      <c r="E42" s="11">
        <v>142.3</v>
      </c>
      <c r="F42" s="11">
        <v>36.2</v>
      </c>
      <c r="G42" s="11">
        <f t="shared" si="2"/>
        <v>8438.9</v>
      </c>
      <c r="H42" s="11">
        <v>3215</v>
      </c>
      <c r="I42" s="11">
        <v>5205.3</v>
      </c>
      <c r="J42" s="11">
        <v>18.6</v>
      </c>
      <c r="K42" s="5">
        <f t="shared" si="3"/>
        <v>26.08755731949825</v>
      </c>
      <c r="L42" s="13"/>
    </row>
    <row r="43" spans="1:12" ht="21" customHeight="1">
      <c r="A43" s="2" t="s">
        <v>33</v>
      </c>
      <c r="B43" s="24">
        <f t="shared" si="0"/>
        <v>11054.4778</v>
      </c>
      <c r="C43" s="11">
        <f t="shared" si="4"/>
        <v>2891.0778</v>
      </c>
      <c r="D43" s="11">
        <v>2716.5778</v>
      </c>
      <c r="E43" s="11">
        <v>137.4</v>
      </c>
      <c r="F43" s="11">
        <v>37.1</v>
      </c>
      <c r="G43" s="11">
        <f t="shared" si="2"/>
        <v>8163.4</v>
      </c>
      <c r="H43" s="11">
        <v>3035</v>
      </c>
      <c r="I43" s="11">
        <v>5101.5</v>
      </c>
      <c r="J43" s="11">
        <v>26.9</v>
      </c>
      <c r="K43" s="5">
        <f t="shared" si="3"/>
        <v>26.153001998882296</v>
      </c>
      <c r="L43" s="13"/>
    </row>
    <row r="44" spans="1:12" ht="21" customHeight="1">
      <c r="A44" s="2" t="s">
        <v>34</v>
      </c>
      <c r="B44" s="24">
        <f t="shared" si="0"/>
        <v>11032.8026</v>
      </c>
      <c r="C44" s="11">
        <f t="shared" si="4"/>
        <v>2721.2026</v>
      </c>
      <c r="D44" s="11">
        <v>2559.9026000000003</v>
      </c>
      <c r="E44" s="11">
        <v>126.2</v>
      </c>
      <c r="F44" s="11">
        <v>35.1</v>
      </c>
      <c r="G44" s="11">
        <f t="shared" si="2"/>
        <v>8311.6</v>
      </c>
      <c r="H44" s="11">
        <v>2771.4</v>
      </c>
      <c r="I44" s="11">
        <v>5507.2</v>
      </c>
      <c r="J44" s="11">
        <v>33</v>
      </c>
      <c r="K44" s="5">
        <f t="shared" si="3"/>
        <v>24.664654110642747</v>
      </c>
      <c r="L44" s="13"/>
    </row>
    <row r="45" spans="1:12" ht="21" customHeight="1">
      <c r="A45" s="2" t="s">
        <v>35</v>
      </c>
      <c r="B45" s="24">
        <f t="shared" si="0"/>
        <v>11140.063499999998</v>
      </c>
      <c r="C45" s="11">
        <f t="shared" si="4"/>
        <v>2599.8635</v>
      </c>
      <c r="D45" s="11">
        <v>2447.9635</v>
      </c>
      <c r="E45" s="11">
        <v>118.6</v>
      </c>
      <c r="F45" s="11">
        <v>33.3</v>
      </c>
      <c r="G45" s="11">
        <f t="shared" si="2"/>
        <v>8540.199999999999</v>
      </c>
      <c r="H45" s="11">
        <v>2691.5</v>
      </c>
      <c r="I45" s="11">
        <v>5810.9</v>
      </c>
      <c r="J45" s="11">
        <v>37.8</v>
      </c>
      <c r="K45" s="5">
        <f t="shared" si="3"/>
        <v>23.337959429046347</v>
      </c>
      <c r="L45" s="13"/>
    </row>
    <row r="46" spans="1:12" ht="21" customHeight="1">
      <c r="A46" s="2" t="s">
        <v>36</v>
      </c>
      <c r="B46" s="24">
        <f t="shared" si="0"/>
        <v>11369.8031</v>
      </c>
      <c r="C46" s="11">
        <f t="shared" si="4"/>
        <v>2430.3030999999996</v>
      </c>
      <c r="D46" s="11">
        <v>2291.6031</v>
      </c>
      <c r="E46" s="11">
        <v>105.5</v>
      </c>
      <c r="F46" s="11">
        <v>33.2</v>
      </c>
      <c r="G46" s="11">
        <f t="shared" si="2"/>
        <v>8939.5</v>
      </c>
      <c r="H46" s="11">
        <v>2586.5</v>
      </c>
      <c r="I46" s="11">
        <v>6314.1</v>
      </c>
      <c r="J46" s="11">
        <v>38.9</v>
      </c>
      <c r="K46" s="5">
        <f t="shared" si="3"/>
        <v>21.375067612208692</v>
      </c>
      <c r="L46" s="13"/>
    </row>
    <row r="47" spans="1:12" ht="21" customHeight="1">
      <c r="A47" s="2" t="s">
        <v>37</v>
      </c>
      <c r="B47" s="24">
        <f t="shared" si="0"/>
        <v>11421.702</v>
      </c>
      <c r="C47" s="11">
        <f t="shared" si="4"/>
        <v>2377.002</v>
      </c>
      <c r="D47" s="11">
        <v>2248.902</v>
      </c>
      <c r="E47" s="11">
        <v>96.7</v>
      </c>
      <c r="F47" s="11">
        <v>31.4</v>
      </c>
      <c r="G47" s="11">
        <f t="shared" si="2"/>
        <v>9044.699999999999</v>
      </c>
      <c r="H47" s="11">
        <v>2512.6</v>
      </c>
      <c r="I47" s="11">
        <v>6488.7</v>
      </c>
      <c r="J47" s="11">
        <v>43.4</v>
      </c>
      <c r="K47" s="5">
        <f t="shared" si="3"/>
        <v>20.81127663810525</v>
      </c>
      <c r="L47" s="13"/>
    </row>
    <row r="48" spans="1:12" ht="21" customHeight="1">
      <c r="A48" s="2" t="s">
        <v>38</v>
      </c>
      <c r="B48" s="24">
        <f t="shared" si="0"/>
        <v>11163.8124</v>
      </c>
      <c r="C48" s="11">
        <f t="shared" si="4"/>
        <v>2280.7124</v>
      </c>
      <c r="D48" s="11">
        <v>2156.8124</v>
      </c>
      <c r="E48" s="11">
        <v>95.6</v>
      </c>
      <c r="F48" s="11">
        <v>28.3</v>
      </c>
      <c r="G48" s="11">
        <f t="shared" si="2"/>
        <v>8883.1</v>
      </c>
      <c r="H48" s="11">
        <v>2296.6</v>
      </c>
      <c r="I48" s="11">
        <v>6537.1</v>
      </c>
      <c r="J48" s="11">
        <v>49.4</v>
      </c>
      <c r="K48" s="5">
        <f t="shared" si="3"/>
        <v>20.429512054502098</v>
      </c>
      <c r="L48" s="13"/>
    </row>
    <row r="49" spans="1:12" ht="21" customHeight="1">
      <c r="A49" s="2" t="s">
        <v>39</v>
      </c>
      <c r="B49" s="24">
        <f t="shared" si="0"/>
        <v>9380.961</v>
      </c>
      <c r="C49" s="11">
        <f t="shared" si="4"/>
        <v>2057.561</v>
      </c>
      <c r="D49" s="11">
        <v>1933.261</v>
      </c>
      <c r="E49" s="11">
        <v>97.9</v>
      </c>
      <c r="F49" s="11">
        <v>26.4</v>
      </c>
      <c r="G49" s="11">
        <f t="shared" si="2"/>
        <v>7323.4</v>
      </c>
      <c r="H49" s="11">
        <v>1859.7</v>
      </c>
      <c r="I49" s="11">
        <v>5412.8</v>
      </c>
      <c r="J49" s="11">
        <v>50.9</v>
      </c>
      <c r="K49" s="5">
        <f t="shared" si="3"/>
        <v>21.933371218577715</v>
      </c>
      <c r="L49" s="13"/>
    </row>
    <row r="50" spans="1:12" ht="21" customHeight="1">
      <c r="A50" s="2" t="s">
        <v>40</v>
      </c>
      <c r="B50" s="24">
        <f t="shared" si="0"/>
        <v>9968.997299999999</v>
      </c>
      <c r="C50" s="11">
        <f t="shared" si="4"/>
        <v>1997.7973</v>
      </c>
      <c r="D50" s="11">
        <v>1876.3973</v>
      </c>
      <c r="E50" s="11">
        <v>90.6</v>
      </c>
      <c r="F50" s="11">
        <v>30.8</v>
      </c>
      <c r="G50" s="11">
        <f t="shared" si="2"/>
        <v>7971.2</v>
      </c>
      <c r="H50" s="11">
        <v>1878.7</v>
      </c>
      <c r="I50" s="11">
        <v>6026.1</v>
      </c>
      <c r="J50" s="11">
        <v>66.4</v>
      </c>
      <c r="K50" s="5">
        <f t="shared" si="3"/>
        <v>20.040102729288535</v>
      </c>
      <c r="L50" s="13"/>
    </row>
    <row r="51" spans="1:12" ht="21" customHeight="1">
      <c r="A51" s="2" t="s">
        <v>41</v>
      </c>
      <c r="B51" s="24">
        <f t="shared" si="0"/>
        <v>10100.600100000001</v>
      </c>
      <c r="C51" s="11">
        <f t="shared" si="4"/>
        <v>1905.8001</v>
      </c>
      <c r="D51" s="11">
        <v>1802.2001</v>
      </c>
      <c r="E51" s="11">
        <v>80.3</v>
      </c>
      <c r="F51" s="11">
        <v>23.3</v>
      </c>
      <c r="G51" s="11">
        <f t="shared" si="2"/>
        <v>8194.800000000001</v>
      </c>
      <c r="H51" s="11">
        <v>1801.8</v>
      </c>
      <c r="I51" s="11">
        <v>6322.3</v>
      </c>
      <c r="J51" s="11">
        <v>70.7</v>
      </c>
      <c r="K51" s="5">
        <f t="shared" si="3"/>
        <v>18.86818685159112</v>
      </c>
      <c r="L51" s="13"/>
    </row>
    <row r="52" spans="1:12" ht="21" customHeight="1">
      <c r="A52" s="2" t="s">
        <v>42</v>
      </c>
      <c r="B52" s="24">
        <f t="shared" si="0"/>
        <v>9294.2191</v>
      </c>
      <c r="C52" s="11">
        <f t="shared" si="4"/>
        <v>1769.0190999999998</v>
      </c>
      <c r="D52" s="11">
        <v>1675.9190999999998</v>
      </c>
      <c r="E52" s="11">
        <v>71.8</v>
      </c>
      <c r="F52" s="11">
        <v>21.3</v>
      </c>
      <c r="G52" s="11">
        <f t="shared" si="2"/>
        <v>7525.2</v>
      </c>
      <c r="H52" s="11">
        <v>1594.2</v>
      </c>
      <c r="I52" s="11">
        <v>5854.6</v>
      </c>
      <c r="J52" s="11">
        <v>76.4</v>
      </c>
      <c r="K52" s="5">
        <f t="shared" si="3"/>
        <v>19.033542043354668</v>
      </c>
      <c r="L52" s="14"/>
    </row>
    <row r="53" spans="1:12" ht="21" customHeight="1">
      <c r="A53" s="2" t="s">
        <v>43</v>
      </c>
      <c r="B53" s="24">
        <f t="shared" si="0"/>
        <v>8976.4238</v>
      </c>
      <c r="C53" s="11">
        <f t="shared" si="4"/>
        <v>1692.0238</v>
      </c>
      <c r="D53" s="11">
        <v>1607.7238</v>
      </c>
      <c r="E53" s="11">
        <v>65.3</v>
      </c>
      <c r="F53" s="11">
        <v>19</v>
      </c>
      <c r="G53" s="11">
        <f t="shared" si="2"/>
        <v>7284.4</v>
      </c>
      <c r="H53" s="11">
        <v>1486.5</v>
      </c>
      <c r="I53" s="11">
        <v>5718.5</v>
      </c>
      <c r="J53" s="11">
        <v>79.4</v>
      </c>
      <c r="K53" s="5">
        <f t="shared" si="3"/>
        <v>18.849642549185344</v>
      </c>
      <c r="L53" s="14"/>
    </row>
    <row r="54" spans="1:12" ht="21" customHeight="1">
      <c r="A54" s="2" t="s">
        <v>44</v>
      </c>
      <c r="B54" s="24">
        <f t="shared" si="0"/>
        <v>8887.9</v>
      </c>
      <c r="C54" s="11">
        <f t="shared" si="4"/>
        <v>1697</v>
      </c>
      <c r="D54" s="11">
        <v>1615.5</v>
      </c>
      <c r="E54" s="11">
        <v>63.4</v>
      </c>
      <c r="F54" s="11">
        <v>18.1</v>
      </c>
      <c r="G54" s="11">
        <f t="shared" si="2"/>
        <v>7190.9</v>
      </c>
      <c r="H54" s="11">
        <v>1440</v>
      </c>
      <c r="I54" s="11">
        <v>5664</v>
      </c>
      <c r="J54" s="11">
        <v>86.9</v>
      </c>
      <c r="K54" s="5">
        <f t="shared" si="3"/>
        <v>19.09337413787284</v>
      </c>
      <c r="L54" s="14"/>
    </row>
    <row r="55" spans="1:12" ht="21" customHeight="1">
      <c r="A55" s="2" t="s">
        <v>45</v>
      </c>
      <c r="B55" s="24">
        <f t="shared" si="0"/>
        <v>9143.699999999999</v>
      </c>
      <c r="C55" s="11">
        <f t="shared" si="4"/>
        <v>1733.4</v>
      </c>
      <c r="D55" s="11">
        <v>1655.5</v>
      </c>
      <c r="E55" s="11">
        <v>61</v>
      </c>
      <c r="F55" s="11">
        <v>16.9</v>
      </c>
      <c r="G55" s="11">
        <f t="shared" si="2"/>
        <v>7410.299999999999</v>
      </c>
      <c r="H55" s="11">
        <v>1432.9</v>
      </c>
      <c r="I55" s="11">
        <v>5891.5</v>
      </c>
      <c r="J55" s="11">
        <v>85.9</v>
      </c>
      <c r="K55" s="5">
        <f t="shared" si="3"/>
        <v>18.957314872535193</v>
      </c>
      <c r="L55" s="14"/>
    </row>
    <row r="56" spans="1:12" ht="21" customHeight="1">
      <c r="A56" s="2" t="s">
        <v>46</v>
      </c>
      <c r="B56" s="24">
        <f t="shared" si="0"/>
        <v>8742.3</v>
      </c>
      <c r="C56" s="11">
        <f t="shared" si="4"/>
        <v>1790</v>
      </c>
      <c r="D56" s="11">
        <v>1717.6</v>
      </c>
      <c r="E56" s="11">
        <v>56.5</v>
      </c>
      <c r="F56" s="11">
        <v>15.9</v>
      </c>
      <c r="G56" s="11">
        <f t="shared" si="2"/>
        <v>6952.3</v>
      </c>
      <c r="H56" s="11">
        <v>1211.9</v>
      </c>
      <c r="I56" s="11">
        <v>5656.2</v>
      </c>
      <c r="J56" s="11">
        <v>84.2</v>
      </c>
      <c r="K56" s="5">
        <f t="shared" si="3"/>
        <v>20.475160998821824</v>
      </c>
      <c r="L56" s="14"/>
    </row>
    <row r="57" spans="1:12" ht="21" customHeight="1">
      <c r="A57" s="2" t="s">
        <v>47</v>
      </c>
      <c r="B57" s="24">
        <f t="shared" si="0"/>
        <v>8830.5</v>
      </c>
      <c r="C57" s="11">
        <f t="shared" si="4"/>
        <v>1830</v>
      </c>
      <c r="D57" s="11">
        <v>1761.7</v>
      </c>
      <c r="E57" s="11">
        <v>53.5</v>
      </c>
      <c r="F57" s="11">
        <v>14.8</v>
      </c>
      <c r="G57" s="11">
        <f t="shared" si="2"/>
        <v>7000.5</v>
      </c>
      <c r="H57" s="11">
        <v>1215.2</v>
      </c>
      <c r="I57" s="11">
        <v>5702.2</v>
      </c>
      <c r="J57" s="11">
        <v>83.1</v>
      </c>
      <c r="K57" s="5">
        <f t="shared" si="3"/>
        <v>20.723628333616443</v>
      </c>
      <c r="L57" s="14"/>
    </row>
    <row r="58" spans="1:12" ht="21" customHeight="1">
      <c r="A58" s="4" t="s">
        <v>48</v>
      </c>
      <c r="B58" s="25">
        <f t="shared" si="0"/>
        <v>8387.806184758245</v>
      </c>
      <c r="C58" s="11">
        <f t="shared" si="4"/>
        <v>1931.3061847582453</v>
      </c>
      <c r="D58" s="11">
        <v>1862.6477847582453</v>
      </c>
      <c r="E58" s="11">
        <v>54.15839999999999</v>
      </c>
      <c r="F58" s="11">
        <v>14.5</v>
      </c>
      <c r="G58" s="11">
        <f t="shared" si="2"/>
        <v>6456.5</v>
      </c>
      <c r="H58" s="11">
        <v>1054.8</v>
      </c>
      <c r="I58" s="11">
        <v>5318.7</v>
      </c>
      <c r="J58" s="11">
        <v>83</v>
      </c>
      <c r="K58" s="5">
        <f t="shared" si="3"/>
        <v>23.025164652322136</v>
      </c>
      <c r="L58" s="14"/>
    </row>
    <row r="59" spans="1:12" ht="21" customHeight="1">
      <c r="A59" s="4" t="s">
        <v>49</v>
      </c>
      <c r="B59" s="25">
        <f t="shared" si="0"/>
        <v>7951.758291834773</v>
      </c>
      <c r="C59" s="11">
        <f t="shared" si="4"/>
        <v>1942.4582918347742</v>
      </c>
      <c r="D59" s="11">
        <v>1873.0582918347743</v>
      </c>
      <c r="E59" s="11">
        <v>54.8</v>
      </c>
      <c r="F59" s="11">
        <v>14.6</v>
      </c>
      <c r="G59" s="11">
        <f t="shared" si="2"/>
        <v>6009.299999999999</v>
      </c>
      <c r="H59" s="11">
        <v>762.2</v>
      </c>
      <c r="I59" s="11">
        <v>5161.2</v>
      </c>
      <c r="J59" s="11">
        <v>85.9</v>
      </c>
      <c r="K59" s="5">
        <f t="shared" si="3"/>
        <v>24.428034914358232</v>
      </c>
      <c r="L59" s="14"/>
    </row>
    <row r="60" spans="1:12" ht="21" customHeight="1">
      <c r="A60" s="15" t="s">
        <v>50</v>
      </c>
      <c r="B60" s="25">
        <f t="shared" si="0"/>
        <v>6479.9</v>
      </c>
      <c r="C60" s="11">
        <f t="shared" si="4"/>
        <v>1827.5</v>
      </c>
      <c r="D60" s="11">
        <v>1758.7</v>
      </c>
      <c r="E60" s="11">
        <v>54.3</v>
      </c>
      <c r="F60" s="11">
        <v>14.5</v>
      </c>
      <c r="G60" s="11">
        <f t="shared" si="2"/>
        <v>4652.4</v>
      </c>
      <c r="H60" s="11">
        <v>564.1</v>
      </c>
      <c r="I60" s="11">
        <v>3998.1</v>
      </c>
      <c r="J60" s="11">
        <v>90.2</v>
      </c>
      <c r="K60" s="5">
        <f t="shared" si="3"/>
        <v>28.20259571906974</v>
      </c>
      <c r="L60" s="14"/>
    </row>
    <row r="61" spans="1:11" ht="21" customHeight="1">
      <c r="A61" s="16" t="s">
        <v>51</v>
      </c>
      <c r="B61" s="25">
        <f t="shared" si="0"/>
        <v>7188.4</v>
      </c>
      <c r="C61" s="11">
        <f t="shared" si="4"/>
        <v>1892.3</v>
      </c>
      <c r="D61" s="11">
        <v>1823.6</v>
      </c>
      <c r="E61" s="11">
        <v>53.2</v>
      </c>
      <c r="F61" s="11">
        <v>15.5</v>
      </c>
      <c r="G61" s="11">
        <f t="shared" si="2"/>
        <v>5296.099999999999</v>
      </c>
      <c r="H61" s="11">
        <v>604.4</v>
      </c>
      <c r="I61" s="11">
        <v>4597.4</v>
      </c>
      <c r="J61" s="11">
        <v>94.3</v>
      </c>
      <c r="K61" s="5">
        <f t="shared" si="3"/>
        <v>26.324355906738635</v>
      </c>
    </row>
    <row r="62" spans="1:11" ht="21" customHeight="1">
      <c r="A62" s="16" t="s">
        <v>73</v>
      </c>
      <c r="B62" s="25">
        <f t="shared" si="0"/>
        <v>7450.200000000001</v>
      </c>
      <c r="C62" s="11">
        <f t="shared" si="4"/>
        <v>2009.2</v>
      </c>
      <c r="D62" s="11">
        <v>1936.7</v>
      </c>
      <c r="E62" s="11">
        <v>52</v>
      </c>
      <c r="F62" s="11">
        <v>20.5</v>
      </c>
      <c r="G62" s="11">
        <f t="shared" si="2"/>
        <v>5441.000000000001</v>
      </c>
      <c r="H62" s="11">
        <v>579.8</v>
      </c>
      <c r="I62" s="11">
        <v>4766.1</v>
      </c>
      <c r="J62" s="11">
        <v>95.1</v>
      </c>
      <c r="K62" s="5">
        <f t="shared" si="3"/>
        <v>26.968403532791065</v>
      </c>
    </row>
    <row r="63" spans="1:11" ht="21" customHeight="1">
      <c r="A63" s="17" t="s">
        <v>74</v>
      </c>
      <c r="B63" s="25">
        <f t="shared" si="0"/>
        <v>7218.899999999999</v>
      </c>
      <c r="C63" s="11">
        <f t="shared" si="4"/>
        <v>2031.8999999999999</v>
      </c>
      <c r="D63" s="11">
        <v>1968.6</v>
      </c>
      <c r="E63" s="11">
        <v>43.7</v>
      </c>
      <c r="F63" s="11">
        <v>19.6</v>
      </c>
      <c r="G63" s="11">
        <f t="shared" si="2"/>
        <v>5186.999999999999</v>
      </c>
      <c r="H63" s="11">
        <v>563.4</v>
      </c>
      <c r="I63" s="11">
        <v>4531.2</v>
      </c>
      <c r="J63" s="11">
        <v>92.4</v>
      </c>
      <c r="K63" s="5">
        <f t="shared" si="3"/>
        <v>28.14694759589411</v>
      </c>
    </row>
    <row r="64" spans="1:11" ht="21" customHeight="1">
      <c r="A64" s="17" t="s">
        <v>75</v>
      </c>
      <c r="B64" s="25">
        <f t="shared" si="0"/>
        <v>7545.9</v>
      </c>
      <c r="C64" s="11">
        <f t="shared" si="4"/>
        <v>2173.5</v>
      </c>
      <c r="D64" s="11">
        <v>2111.7</v>
      </c>
      <c r="E64" s="11">
        <v>38.8</v>
      </c>
      <c r="F64" s="11">
        <v>23</v>
      </c>
      <c r="G64" s="11">
        <f t="shared" si="2"/>
        <v>5372.4</v>
      </c>
      <c r="H64" s="11">
        <v>597</v>
      </c>
      <c r="I64" s="11">
        <v>4678</v>
      </c>
      <c r="J64" s="11">
        <v>97.4</v>
      </c>
      <c r="K64" s="5">
        <f t="shared" si="3"/>
        <v>28.80372122609629</v>
      </c>
    </row>
    <row r="65" spans="1:11" ht="21" customHeight="1">
      <c r="A65" s="17" t="s">
        <v>76</v>
      </c>
      <c r="B65" s="25">
        <f t="shared" si="0"/>
        <v>7579.9</v>
      </c>
      <c r="C65" s="11">
        <v>2364.7</v>
      </c>
      <c r="D65" s="11">
        <v>2149.2</v>
      </c>
      <c r="E65" s="11">
        <v>31.3</v>
      </c>
      <c r="F65" s="11">
        <v>184.3</v>
      </c>
      <c r="G65" s="11">
        <f t="shared" si="2"/>
        <v>5215.2</v>
      </c>
      <c r="H65" s="11">
        <v>534.2</v>
      </c>
      <c r="I65" s="11">
        <v>4571.2</v>
      </c>
      <c r="J65" s="11">
        <v>109.8</v>
      </c>
      <c r="K65" s="5">
        <f t="shared" si="3"/>
        <v>31.19698149052098</v>
      </c>
    </row>
    <row r="66" spans="1:5" ht="15" customHeight="1">
      <c r="A66" s="1" t="s">
        <v>52</v>
      </c>
      <c r="C66" s="6"/>
      <c r="D66" s="6"/>
      <c r="E66" s="6"/>
    </row>
    <row r="100" ht="15" customHeight="1">
      <c r="B100" s="1" t="s">
        <v>66</v>
      </c>
    </row>
  </sheetData>
  <sheetProtection/>
  <mergeCells count="5">
    <mergeCell ref="A4:A5"/>
    <mergeCell ref="B4:B5"/>
    <mergeCell ref="C4:F4"/>
    <mergeCell ref="G4:J4"/>
    <mergeCell ref="K4:K5"/>
  </mergeCells>
  <printOptions horizontalCentered="1" verticalCentered="1"/>
  <pageMargins left="0.3937007874015748" right="0.2755905511811024" top="0.4724409448818898" bottom="0.3937007874015748" header="0.35433070866141736" footer="0.5118110236220472"/>
  <pageSetup fitToHeight="1" fitToWidth="1" horizontalDpi="300" verticalDpi="300" orientation="portrait" paperSize="9" scale="46" r:id="rId2"/>
  <rowBreaks count="1" manualBreakCount="1">
    <brk id="61" max="15" man="1"/>
  </rowBreaks>
  <colBreaks count="1" manualBreakCount="1">
    <brk id="15" max="9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FYN</dc:creator>
  <cp:keywords/>
  <dc:description/>
  <cp:lastModifiedBy>農林水産省</cp:lastModifiedBy>
  <cp:lastPrinted>2016-04-08T12:53:04Z</cp:lastPrinted>
  <dcterms:created xsi:type="dcterms:W3CDTF">2015-02-01T14:35:20Z</dcterms:created>
  <dcterms:modified xsi:type="dcterms:W3CDTF">2016-05-19T08:36:19Z</dcterms:modified>
  <cp:category/>
  <cp:version/>
  <cp:contentType/>
  <cp:contentStatus/>
</cp:coreProperties>
</file>