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295" windowWidth="18360" windowHeight="5130" activeTab="0"/>
  </bookViews>
  <sheets>
    <sheet name="資料Ⅳ-2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<sst xmlns="http://schemas.openxmlformats.org/spreadsheetml/2006/main" count="17" uniqueCount="17">
  <si>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中国</t>
  </si>
  <si>
    <t>その他</t>
  </si>
  <si>
    <t>国内生産</t>
  </si>
  <si>
    <t>マレーシア</t>
  </si>
  <si>
    <t>インドネシア</t>
  </si>
  <si>
    <t>輸入製品</t>
  </si>
  <si>
    <t>生産量（丸太換算）</t>
  </si>
  <si>
    <t>割合(%)</t>
  </si>
  <si>
    <t>国産材</t>
  </si>
  <si>
    <t>計</t>
  </si>
  <si>
    <t>輸入材</t>
  </si>
  <si>
    <t>○合板供給量の状況 (平成26(2014)年)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</si>
  <si>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</si>
  <si>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注１：数値は合板用材の供給量で丸太換算値。</t>
  </si>
  <si>
    <t>資料：林野庁「平成26年木材需給表」、財務省「貿易統計」</t>
  </si>
  <si>
    <t xml:space="preserve">   ２：薄板、単板及びブロックボードに加工された木材を含む。</t>
  </si>
  <si>
    <t>　 ３：計の不一致は四捨五入による。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</si>
</sst>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\ ###\ ##0\ "/>
    <numFmt numFmtId="179" formatCode="#\ ##0"/>
    <numFmt numFmtId="180" formatCode="@\ "/>
    <numFmt numFmtId="181" formatCode="0.0;&quot;△&quot;0.0"/>
    <numFmt numFmtId="182" formatCode="#,##0;\-#,##0;&quot;-&quot;"/>
    <numFmt numFmtId="183" formatCode="0_);[Red]\(0\)"/>
    <numFmt numFmtId="184" formatCode="0.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vertAlign val="superscript"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/>
      <top style="hair"/>
      <bottom style="hair"/>
    </border>
    <border>
      <left style="hair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1" applyFont="0" applyFill="0" applyBorder="0" applyProtection="0">
      <alignment/>
    </xf>
    <xf numFmtId="180" fontId="5" fillId="0" borderId="0">
      <alignment horizontal="right" vertical="center"/>
      <protection/>
    </xf>
    <xf numFmtId="181" fontId="4" fillId="0" borderId="2" applyFont="0" applyBorder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8" borderId="6" applyNumberFormat="0" applyFont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8" applyNumberFormat="0" applyAlignment="0" applyProtection="0"/>
    <xf numFmtId="0" fontId="1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5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81" applyBorder="1">
      <alignment vertical="center"/>
      <protection/>
    </xf>
    <xf numFmtId="0" fontId="0" fillId="0" borderId="0" xfId="81" applyFont="1" applyAlignment="1">
      <alignment horizontal="right" vertical="center" shrinkToFit="1"/>
      <protection/>
    </xf>
    <xf numFmtId="183" fontId="0" fillId="0" borderId="14" xfId="63" applyNumberFormat="1" applyFont="1" applyBorder="1" applyAlignment="1">
      <alignment horizontal="right" vertical="center"/>
    </xf>
    <xf numFmtId="0" fontId="0" fillId="0" borderId="14" xfId="81" applyBorder="1">
      <alignment vertical="center"/>
      <protection/>
    </xf>
    <xf numFmtId="0" fontId="0" fillId="0" borderId="14" xfId="81" applyFont="1" applyBorder="1">
      <alignment vertical="center"/>
      <protection/>
    </xf>
    <xf numFmtId="183" fontId="0" fillId="0" borderId="14" xfId="81" applyNumberFormat="1" applyFont="1" applyBorder="1" applyAlignment="1">
      <alignment horizontal="right" vertical="center" shrinkToFit="1"/>
      <protection/>
    </xf>
    <xf numFmtId="0" fontId="3" fillId="0" borderId="14" xfId="81" applyFont="1" applyBorder="1" applyAlignment="1">
      <alignment horizontal="center" vertical="center" wrapText="1" shrinkToFit="1"/>
      <protection/>
    </xf>
    <xf numFmtId="176" fontId="0" fillId="0" borderId="14" xfId="81" applyNumberFormat="1" applyFont="1" applyBorder="1">
      <alignment vertical="center"/>
      <protection/>
    </xf>
    <xf numFmtId="176" fontId="0" fillId="0" borderId="14" xfId="81" applyNumberFormat="1" applyBorder="1">
      <alignment vertical="center"/>
      <protection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81" applyFont="1" applyFill="1" applyBorder="1" applyAlignment="1">
      <alignment horizontal="center" vertical="center" wrapText="1" shrinkToFit="1"/>
      <protection/>
    </xf>
    <xf numFmtId="183" fontId="0" fillId="0" borderId="14" xfId="0" applyNumberFormat="1" applyBorder="1" applyAlignment="1">
      <alignment/>
    </xf>
    <xf numFmtId="177" fontId="0" fillId="0" borderId="14" xfId="81" applyNumberFormat="1" applyBorder="1">
      <alignment vertical="center"/>
      <protection/>
    </xf>
    <xf numFmtId="0" fontId="17" fillId="0" borderId="0" xfId="0" applyFont="1" applyAlignment="1">
      <alignment/>
    </xf>
  </cellXfs>
  <cellStyles count="70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メモ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桁区切り 2" xfId="65"/>
    <cellStyle name="桁区切り 3" xfId="66"/>
    <cellStyle name="桁区切り 4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 3" xfId="79"/>
    <cellStyle name="標準 4" xfId="80"/>
    <cellStyle name="標準_１９木材 ① (version 5) (最新)" xfId="81"/>
    <cellStyle name="未定義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"/>
          <c:y val="0.14075"/>
          <c:w val="0.5795"/>
          <c:h val="0.808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FF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国内生産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461(41%)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輸入製品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653(59%)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'資料Ⅳ-26'!$A$4:$A$12</c:f>
              <c:strCache/>
            </c:strRef>
          </c:cat>
          <c:val>
            <c:numRef>
              <c:f>'資料Ⅳ-26'!$B$4:$B$12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FF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国産材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335(30%)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輸入材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127(11%)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マレーシア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242(22%)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インドネシア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173(16%)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中国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171(15%)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68(6%)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'資料Ⅳ-26'!$A$4:$A$12</c:f>
              <c:strCache/>
            </c:strRef>
          </c:cat>
          <c:val>
            <c:numRef>
              <c:f>'資料Ⅳ-26'!$C$4:$C$12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0.0705</cdr:y>
    </cdr:from>
    <cdr:to>
      <cdr:x>0.959</cdr:x>
      <cdr:y>0.19875</cdr:y>
    </cdr:to>
    <cdr:sp>
      <cdr:nvSpPr>
        <cdr:cNvPr id="1" name="テキスト ボックス 6"/>
        <cdr:cNvSpPr txBox="1">
          <a:spLocks noChangeArrowheads="1"/>
        </cdr:cNvSpPr>
      </cdr:nvSpPr>
      <cdr:spPr>
        <a:xfrm>
          <a:off x="3076575" y="209550"/>
          <a:ext cx="962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単位：万㎥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0.69075</cdr:x>
      <cdr:y>0.84925</cdr:y>
    </cdr:from>
    <cdr:to>
      <cdr:x>1</cdr:x>
      <cdr:y>0.95225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2914650" y="2581275"/>
          <a:ext cx="1314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合計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152400</xdr:rowOff>
    </xdr:from>
    <xdr:to>
      <xdr:col>10</xdr:col>
      <xdr:colOff>180975</xdr:colOff>
      <xdr:row>18</xdr:row>
      <xdr:rowOff>38100</xdr:rowOff>
    </xdr:to>
    <xdr:graphicFrame>
      <xdr:nvGraphicFramePr>
        <xdr:cNvPr id="1" name="グラフ 1"/>
        <xdr:cNvGraphicFramePr/>
      </xdr:nvGraphicFramePr>
      <xdr:xfrm>
        <a:off x="3009900" y="152400"/>
        <a:ext cx="42195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22" sqref="C22"/>
    </sheetView>
  </sheetViews>
  <sheetFormatPr defaultColWidth="9.00390625" defaultRowHeight="13.5"/>
  <cols>
    <col min="1" max="1" width="11.50390625" style="0" customWidth="1"/>
  </cols>
  <sheetData>
    <row r="1" ht="17.25">
      <c r="A1" s="16" t="s">
        <v>11</v>
      </c>
    </row>
    <row r="3" spans="1:3" ht="15.75">
      <c r="A3" s="1"/>
      <c r="B3" s="2"/>
      <c r="C3" s="2" t="s">
        <v>12</v>
      </c>
    </row>
    <row r="4" spans="1:4" ht="13.5">
      <c r="A4" s="5"/>
      <c r="B4" s="5" t="s">
        <v>6</v>
      </c>
      <c r="C4" s="10"/>
      <c r="D4" s="12" t="s">
        <v>7</v>
      </c>
    </row>
    <row r="5" spans="1:4" ht="13.5">
      <c r="A5" s="5" t="s">
        <v>2</v>
      </c>
      <c r="B5" s="15">
        <v>461.1</v>
      </c>
      <c r="C5" s="6"/>
      <c r="D5" s="11">
        <f>(B5/$C$13)*100</f>
        <v>41.37652548456568</v>
      </c>
    </row>
    <row r="6" spans="1:4" ht="13.5">
      <c r="A6" s="5" t="s">
        <v>8</v>
      </c>
      <c r="B6" s="4"/>
      <c r="C6" s="6">
        <v>334.6</v>
      </c>
      <c r="D6" s="11">
        <f>(C6/$C$13)*100</f>
        <v>30.025125628140703</v>
      </c>
    </row>
    <row r="7" spans="1:4" ht="13.5">
      <c r="A7" s="8" t="s">
        <v>10</v>
      </c>
      <c r="B7" s="9"/>
      <c r="C7" s="6">
        <v>126.5</v>
      </c>
      <c r="D7" s="11">
        <f>(C7/$C$13)*100</f>
        <v>11.35139985642498</v>
      </c>
    </row>
    <row r="8" spans="1:4" ht="13.5">
      <c r="A8" s="8" t="s">
        <v>5</v>
      </c>
      <c r="B8" s="9">
        <v>653.3</v>
      </c>
      <c r="C8" s="6"/>
      <c r="D8" s="11">
        <f>(B8/$C$13)*100</f>
        <v>58.6234745154343</v>
      </c>
    </row>
    <row r="9" spans="1:4" ht="13.5">
      <c r="A9" s="7" t="s">
        <v>3</v>
      </c>
      <c r="B9" s="4"/>
      <c r="C9" s="3">
        <v>241.6</v>
      </c>
      <c r="D9" s="11">
        <f>(C9/$C$13)*100</f>
        <v>21.67982770997846</v>
      </c>
    </row>
    <row r="10" spans="1:4" ht="13.5">
      <c r="A10" s="7" t="s">
        <v>4</v>
      </c>
      <c r="B10" s="4"/>
      <c r="C10" s="3">
        <v>172.9</v>
      </c>
      <c r="D10" s="11">
        <f>(C10/$C$13)*100</f>
        <v>15.515075376884422</v>
      </c>
    </row>
    <row r="11" spans="1:4" ht="13.5">
      <c r="A11" s="7" t="s">
        <v>0</v>
      </c>
      <c r="B11" s="4"/>
      <c r="C11" s="3">
        <v>171.3</v>
      </c>
      <c r="D11" s="11">
        <f>(C11/$C$13)*100</f>
        <v>15.371500358937546</v>
      </c>
    </row>
    <row r="12" spans="1:4" ht="13.5">
      <c r="A12" s="7" t="s">
        <v>1</v>
      </c>
      <c r="B12" s="4"/>
      <c r="C12" s="3">
        <f>B8-SUM(C9:C11)</f>
        <v>67.5</v>
      </c>
      <c r="D12" s="11">
        <f>(C12/$C$13)*100</f>
        <v>6.057071069633883</v>
      </c>
    </row>
    <row r="13" spans="1:4" ht="13.5">
      <c r="A13" s="13" t="s">
        <v>9</v>
      </c>
      <c r="B13" s="10"/>
      <c r="C13" s="14">
        <f>SUM(C5:C12)</f>
        <v>1114.4</v>
      </c>
      <c r="D13" s="11">
        <f>SUM(D6:D7)+SUM(D9:D12)</f>
        <v>100</v>
      </c>
    </row>
    <row r="15" ht="13.5">
      <c r="A15" t="s">
        <v>13</v>
      </c>
    </row>
    <row r="16" ht="13.5">
      <c r="A16" t="s">
        <v>15</v>
      </c>
    </row>
    <row r="17" ht="13.5">
      <c r="A17" t="s">
        <v>16</v>
      </c>
    </row>
    <row r="18" ht="13.5">
      <c r="A18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農林水産省</cp:lastModifiedBy>
  <cp:lastPrinted>2012-05-21T06:11:07Z</cp:lastPrinted>
  <dcterms:created xsi:type="dcterms:W3CDTF">2012-02-08T05:43:31Z</dcterms:created>
  <dcterms:modified xsi:type="dcterms:W3CDTF">2016-06-10T04:32:42Z</dcterms:modified>
  <cp:category/>
  <cp:version/>
  <cp:contentType/>
  <cp:contentStatus/>
</cp:coreProperties>
</file>