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資料Ⅲ-28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'資料Ⅲ-28'!$A$1:$P$35</definedName>
  </definedNames>
  <calcPr fullCalcOnLoad="1"/>
</workbook>
</file>

<file path=xl/sharedStrings.xml><?xml version="1.0" encoding="utf-8"?>
<sst xmlns="http://schemas.openxmlformats.org/spreadsheetml/2006/main" count="26" uniqueCount="20">
  <si>
    <t>50～59歳</t>
  </si>
  <si>
    <t>40～49歳</t>
  </si>
  <si>
    <t>30～39歳</t>
  </si>
  <si>
    <t>30歳未満</t>
  </si>
  <si>
    <t>人数</t>
  </si>
  <si>
    <t>計</t>
  </si>
  <si>
    <t>伐木作業中</t>
  </si>
  <si>
    <t>造材作業中</t>
  </si>
  <si>
    <t>集材作業中</t>
  </si>
  <si>
    <t>造林作業中</t>
  </si>
  <si>
    <t>その他</t>
  </si>
  <si>
    <t>割合</t>
  </si>
  <si>
    <t>H24</t>
  </si>
  <si>
    <t>60歳以上</t>
  </si>
  <si>
    <t>○年齢別死亡災害発生状況（林業）</t>
  </si>
  <si>
    <t>H25</t>
  </si>
  <si>
    <t>○作業別の死亡災害（林業）</t>
  </si>
  <si>
    <t>H26</t>
  </si>
  <si>
    <t>○林業における死亡災害の発生状況（平成24(2012)年から平成26(2014)年まで）</t>
  </si>
  <si>
    <t>資料：林野庁経営課調べ。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</si>
</sst>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\-#,##0;&quot;-&quot;"/>
  </numFmts>
  <fonts count="51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0"/>
      <name val="Calibri"/>
      <family val="2"/>
    </font>
    <font>
      <sz val="11"/>
      <name val="Calibri"/>
      <family val="2"/>
    </font>
    <font>
      <sz val="14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7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6" applyNumberFormat="0" applyAlignment="0" applyProtection="0"/>
    <xf numFmtId="0" fontId="11" fillId="0" borderId="0">
      <alignment/>
      <protection/>
    </xf>
    <xf numFmtId="0" fontId="5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9" fontId="14" fillId="0" borderId="12" xfId="0" applyNumberFormat="1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vertical="top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25"/>
          <c:y val="0.19825"/>
          <c:w val="0.56775"/>
          <c:h val="0.76825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'資料Ⅲ-28'!$A$5:$A$9</c:f>
              <c:strCache/>
            </c:strRef>
          </c:cat>
          <c:val>
            <c:numRef>
              <c:f>'資料Ⅲ-28'!$F$5:$F$9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75"/>
          <c:y val="0.1725"/>
          <c:w val="0.66075"/>
          <c:h val="0.7965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'資料Ⅲ-28'!$H$5:$H$9</c:f>
              <c:strCache/>
            </c:strRef>
          </c:cat>
          <c:val>
            <c:numRef>
              <c:f>'資料Ⅲ-28'!$M$5:$M$9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0.61425</cdr:x>
      <cdr:y>0.4785</cdr:y>
    </cdr:from>
    <cdr:to>
      <cdr:x>0.967</cdr:x>
      <cdr:y>0.5795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352675" y="1362075"/>
          <a:ext cx="1352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0.1475</cdr:x>
      <cdr:y>0.59025</cdr:y>
    </cdr:from>
    <cdr:to>
      <cdr:x>0.4905</cdr:x>
      <cdr:y>0.69075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61975" y="1685925"/>
          <a:ext cx="1314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0.05725</cdr:x>
      <cdr:y>0.32675</cdr:y>
    </cdr:from>
    <cdr:to>
      <cdr:x>0.39025</cdr:x>
      <cdr:y>0.42775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19075" y="933450"/>
          <a:ext cx="1276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0.34375</cdr:x>
      <cdr:y>0.0905</cdr:y>
    </cdr:from>
    <cdr:to>
      <cdr:x>0.697</cdr:x>
      <cdr:y>0.1915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314450" y="257175"/>
          <a:ext cx="1352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歳未満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0.02675</cdr:x>
      <cdr:y>0.03875</cdr:y>
    </cdr:from>
    <cdr:to>
      <cdr:x>0.3505</cdr:x>
      <cdr:y>0.13975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95250" y="104775"/>
          <a:ext cx="1238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年齢別</a:t>
          </a:r>
        </a:p>
      </cdr:txBody>
    </cdr:sp>
  </cdr:relSizeAnchor>
  <cdr:relSizeAnchor xmlns:cdr="http://schemas.openxmlformats.org/drawingml/2006/chartDrawing">
    <cdr:from>
      <cdr:x>0.42825</cdr:x>
      <cdr:y>0.431</cdr:y>
    </cdr:from>
    <cdr:to>
      <cdr:x>0.66925</cdr:x>
      <cdr:y>0.762</cdr:y>
    </cdr:to>
    <cdr:sp>
      <cdr:nvSpPr>
        <cdr:cNvPr id="6" name="円/楕円 8"/>
        <cdr:cNvSpPr>
          <a:spLocks/>
        </cdr:cNvSpPr>
      </cdr:nvSpPr>
      <cdr:spPr>
        <a:xfrm>
          <a:off x="1638300" y="1228725"/>
          <a:ext cx="923925" cy="94297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118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cdr:txBody>
    </cdr:sp>
  </cdr:relSizeAnchor>
  <cdr:relSizeAnchor xmlns:cdr="http://schemas.openxmlformats.org/drawingml/2006/chartDrawing">
    <cdr:from>
      <cdr:x>0.174</cdr:x>
      <cdr:y>0.1855</cdr:y>
    </cdr:from>
    <cdr:to>
      <cdr:x>0.52725</cdr:x>
      <cdr:y>0.286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666750" y="523875"/>
          <a:ext cx="1352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</cdr:x>
      <cdr:y>0.5615</cdr:y>
    </cdr:from>
    <cdr:to>
      <cdr:x>1</cdr:x>
      <cdr:y>0.6585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52625" y="1581150"/>
          <a:ext cx="1485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伐木作業中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-0.01525</cdr:x>
      <cdr:y>0.8255</cdr:y>
    </cdr:from>
    <cdr:to>
      <cdr:x>0.4345</cdr:x>
      <cdr:y>0.92175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47624" y="2333625"/>
          <a:ext cx="152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造材作業中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-0.01525</cdr:x>
      <cdr:y>0.51075</cdr:y>
    </cdr:from>
    <cdr:to>
      <cdr:x>0.43975</cdr:x>
      <cdr:y>0.60775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1438275"/>
          <a:ext cx="1543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集材作業中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-0.01525</cdr:x>
      <cdr:y>0.29825</cdr:y>
    </cdr:from>
    <cdr:to>
      <cdr:x>0.41275</cdr:x>
      <cdr:y>0.3945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838200"/>
          <a:ext cx="1447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造林作業中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0.24325</cdr:x>
      <cdr:y>0.2165</cdr:y>
    </cdr:from>
    <cdr:to>
      <cdr:x>0.585</cdr:x>
      <cdr:y>0.3135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19150" y="609600"/>
          <a:ext cx="1162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その他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0.0165</cdr:y>
    </cdr:from>
    <cdr:to>
      <cdr:x>0.48475</cdr:x>
      <cdr:y>0.11375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0" y="38100"/>
          <a:ext cx="1647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作業別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0.3995</cdr:x>
      <cdr:y>0.41925</cdr:y>
    </cdr:from>
    <cdr:to>
      <cdr:x>0.67075</cdr:x>
      <cdr:y>0.74925</cdr:y>
    </cdr:to>
    <cdr:sp>
      <cdr:nvSpPr>
        <cdr:cNvPr id="7" name="円/楕円 8"/>
        <cdr:cNvSpPr>
          <a:spLocks/>
        </cdr:cNvSpPr>
      </cdr:nvSpPr>
      <cdr:spPr>
        <a:xfrm>
          <a:off x="1352550" y="1181100"/>
          <a:ext cx="923925" cy="9334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118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114300</xdr:rowOff>
    </xdr:from>
    <xdr:to>
      <xdr:col>6</xdr:col>
      <xdr:colOff>762000</xdr:colOff>
      <xdr:row>27</xdr:row>
      <xdr:rowOff>171450</xdr:rowOff>
    </xdr:to>
    <xdr:graphicFrame>
      <xdr:nvGraphicFramePr>
        <xdr:cNvPr id="1" name="グラフ 2"/>
        <xdr:cNvGraphicFramePr/>
      </xdr:nvGraphicFramePr>
      <xdr:xfrm>
        <a:off x="66675" y="2428875"/>
        <a:ext cx="3838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14</xdr:row>
      <xdr:rowOff>38100</xdr:rowOff>
    </xdr:from>
    <xdr:to>
      <xdr:col>14</xdr:col>
      <xdr:colOff>742950</xdr:colOff>
      <xdr:row>28</xdr:row>
      <xdr:rowOff>66675</xdr:rowOff>
    </xdr:to>
    <xdr:graphicFrame>
      <xdr:nvGraphicFramePr>
        <xdr:cNvPr id="2" name="グラフ 3"/>
        <xdr:cNvGraphicFramePr/>
      </xdr:nvGraphicFramePr>
      <xdr:xfrm>
        <a:off x="4772025" y="2552700"/>
        <a:ext cx="33909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SheetLayoutView="100" zoomScalePageLayoutView="0" workbookViewId="0" topLeftCell="A1">
      <selection activeCell="P4" sqref="P4"/>
    </sheetView>
  </sheetViews>
  <sheetFormatPr defaultColWidth="10.625" defaultRowHeight="15.75" customHeight="1"/>
  <cols>
    <col min="1" max="1" width="10.625" style="3" customWidth="1"/>
    <col min="2" max="5" width="5.00390625" style="3" customWidth="1"/>
    <col min="6" max="8" width="10.625" style="1" customWidth="1"/>
    <col min="9" max="9" width="4.25390625" style="1" bestFit="1" customWidth="1"/>
    <col min="10" max="13" width="5.00390625" style="1" customWidth="1"/>
    <col min="14" max="16384" width="10.625" style="1" customWidth="1"/>
  </cols>
  <sheetData>
    <row r="1" spans="1:5" ht="15.75" customHeight="1">
      <c r="A1" s="4" t="s">
        <v>18</v>
      </c>
      <c r="B1" s="4"/>
      <c r="C1" s="4"/>
      <c r="D1" s="4"/>
      <c r="E1" s="4"/>
    </row>
    <row r="2" spans="1:5" ht="15.75" customHeight="1">
      <c r="A2" s="4"/>
      <c r="B2" s="4"/>
      <c r="C2" s="4"/>
      <c r="D2" s="4"/>
      <c r="E2" s="4"/>
    </row>
    <row r="3" spans="1:8" ht="15.75" customHeight="1">
      <c r="A3" s="5" t="s">
        <v>14</v>
      </c>
      <c r="B3" s="5"/>
      <c r="C3" s="5"/>
      <c r="D3" s="5"/>
      <c r="E3" s="5"/>
      <c r="H3" s="1" t="s">
        <v>16</v>
      </c>
    </row>
    <row r="4" spans="1:14" ht="15.75" customHeight="1">
      <c r="A4" s="8"/>
      <c r="B4" s="8" t="s">
        <v>12</v>
      </c>
      <c r="C4" s="8" t="s">
        <v>15</v>
      </c>
      <c r="D4" s="8" t="s">
        <v>17</v>
      </c>
      <c r="E4" s="18" t="s">
        <v>4</v>
      </c>
      <c r="F4" s="18" t="s">
        <v>11</v>
      </c>
      <c r="G4" s="19"/>
      <c r="H4" s="18"/>
      <c r="I4" s="8" t="s">
        <v>12</v>
      </c>
      <c r="J4" s="8" t="s">
        <v>15</v>
      </c>
      <c r="K4" s="8" t="s">
        <v>17</v>
      </c>
      <c r="L4" s="18" t="s">
        <v>4</v>
      </c>
      <c r="M4" s="8" t="s">
        <v>11</v>
      </c>
      <c r="N4" s="3"/>
    </row>
    <row r="5" spans="1:13" ht="12.75">
      <c r="A5" s="14" t="s">
        <v>13</v>
      </c>
      <c r="B5" s="14">
        <v>29</v>
      </c>
      <c r="C5" s="14">
        <v>20</v>
      </c>
      <c r="D5" s="14">
        <v>17</v>
      </c>
      <c r="E5" s="10">
        <f>SUM(B5:D5)</f>
        <v>66</v>
      </c>
      <c r="F5" s="11">
        <f>E5/E10</f>
        <v>0.559322033898305</v>
      </c>
      <c r="G5" s="6"/>
      <c r="H5" s="14" t="s">
        <v>6</v>
      </c>
      <c r="I5" s="14">
        <v>21</v>
      </c>
      <c r="J5" s="14">
        <v>19</v>
      </c>
      <c r="K5" s="14">
        <v>32</v>
      </c>
      <c r="L5" s="10">
        <f>SUM(I5:K5)</f>
        <v>72</v>
      </c>
      <c r="M5" s="11">
        <f>L5/L10</f>
        <v>0.6101694915254238</v>
      </c>
    </row>
    <row r="6" spans="1:13" ht="12.75">
      <c r="A6" s="17" t="s">
        <v>0</v>
      </c>
      <c r="B6" s="17">
        <v>7</v>
      </c>
      <c r="C6" s="17">
        <v>12</v>
      </c>
      <c r="D6" s="17">
        <v>10</v>
      </c>
      <c r="E6" s="10">
        <f>SUM(B6:D6)</f>
        <v>29</v>
      </c>
      <c r="F6" s="11">
        <f>E6/E10</f>
        <v>0.2457627118644068</v>
      </c>
      <c r="G6" s="6"/>
      <c r="H6" s="17" t="s">
        <v>7</v>
      </c>
      <c r="I6" s="17">
        <v>3</v>
      </c>
      <c r="J6" s="17">
        <v>1</v>
      </c>
      <c r="K6" s="17"/>
      <c r="L6" s="10">
        <f>SUM(I6:K6)</f>
        <v>4</v>
      </c>
      <c r="M6" s="11">
        <f>L6/L10</f>
        <v>0.03389830508474576</v>
      </c>
    </row>
    <row r="7" spans="1:13" ht="12.75">
      <c r="A7" s="16" t="s">
        <v>1</v>
      </c>
      <c r="B7" s="16"/>
      <c r="C7" s="16">
        <v>3</v>
      </c>
      <c r="D7" s="16">
        <v>4</v>
      </c>
      <c r="E7" s="10">
        <f>SUM(B7:D7)</f>
        <v>7</v>
      </c>
      <c r="F7" s="11">
        <f>E7/E10</f>
        <v>0.059322033898305086</v>
      </c>
      <c r="G7" s="6"/>
      <c r="H7" s="16" t="s">
        <v>8</v>
      </c>
      <c r="I7" s="16">
        <v>6</v>
      </c>
      <c r="J7" s="16">
        <v>6</v>
      </c>
      <c r="K7" s="16">
        <v>8</v>
      </c>
      <c r="L7" s="10">
        <f>SUM(I7:K7)</f>
        <v>20</v>
      </c>
      <c r="M7" s="11">
        <f>L7/L10</f>
        <v>0.1694915254237288</v>
      </c>
    </row>
    <row r="8" spans="1:13" ht="12.75">
      <c r="A8" s="20" t="s">
        <v>2</v>
      </c>
      <c r="B8" s="20">
        <v>1</v>
      </c>
      <c r="C8" s="20">
        <v>3</v>
      </c>
      <c r="D8" s="20">
        <v>7</v>
      </c>
      <c r="E8" s="10">
        <f>SUM(B8:D8)</f>
        <v>11</v>
      </c>
      <c r="F8" s="11">
        <f>E8/E10</f>
        <v>0.09322033898305085</v>
      </c>
      <c r="G8" s="6"/>
      <c r="H8" s="20" t="s">
        <v>9</v>
      </c>
      <c r="I8" s="20">
        <v>3</v>
      </c>
      <c r="J8" s="20">
        <v>4</v>
      </c>
      <c r="K8" s="20"/>
      <c r="L8" s="10">
        <f>SUM(I8:K8)</f>
        <v>7</v>
      </c>
      <c r="M8" s="11">
        <f>L8/L10</f>
        <v>0.059322033898305086</v>
      </c>
    </row>
    <row r="9" spans="1:13" ht="12.75">
      <c r="A9" s="15" t="s">
        <v>3</v>
      </c>
      <c r="B9" s="15"/>
      <c r="C9" s="15">
        <v>1</v>
      </c>
      <c r="D9" s="15">
        <v>4</v>
      </c>
      <c r="E9" s="10">
        <f>SUM(B9:D9)</f>
        <v>5</v>
      </c>
      <c r="F9" s="11">
        <f>E9/E10</f>
        <v>0.0423728813559322</v>
      </c>
      <c r="G9" s="6"/>
      <c r="H9" s="15" t="s">
        <v>10</v>
      </c>
      <c r="I9" s="15">
        <v>4</v>
      </c>
      <c r="J9" s="15">
        <v>9</v>
      </c>
      <c r="K9" s="15">
        <v>2</v>
      </c>
      <c r="L9" s="10">
        <f>SUM(I9:K9)</f>
        <v>15</v>
      </c>
      <c r="M9" s="11">
        <f>L9/L10</f>
        <v>0.1271186440677966</v>
      </c>
    </row>
    <row r="10" spans="1:13" ht="15">
      <c r="A10" s="9" t="s">
        <v>5</v>
      </c>
      <c r="B10" s="9">
        <f>SUM(B5:B9)</f>
        <v>37</v>
      </c>
      <c r="C10" s="9">
        <f>SUM(C5:C9)</f>
        <v>39</v>
      </c>
      <c r="D10" s="9">
        <f>SUM(D5:D9)</f>
        <v>42</v>
      </c>
      <c r="E10" s="12">
        <f>SUM(E5:E9)</f>
        <v>118</v>
      </c>
      <c r="F10" s="13"/>
      <c r="G10" s="6"/>
      <c r="H10" s="9" t="s">
        <v>5</v>
      </c>
      <c r="I10" s="9">
        <f>SUM(I5:I9)</f>
        <v>37</v>
      </c>
      <c r="J10" s="9">
        <f>SUM(J5:J9)</f>
        <v>39</v>
      </c>
      <c r="K10" s="9">
        <f>SUM(K5:K9)</f>
        <v>42</v>
      </c>
      <c r="L10" s="13">
        <f>SUM(L5:L9)</f>
        <v>118</v>
      </c>
      <c r="M10" s="13"/>
    </row>
    <row r="11" spans="6:30" ht="13.5">
      <c r="F11" s="2"/>
      <c r="G11" s="2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3.5">
      <c r="A12" s="5" t="s">
        <v>19</v>
      </c>
      <c r="F12" s="2"/>
      <c r="G12" s="2"/>
      <c r="H12" s="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6:30" ht="13.5">
      <c r="F13" s="2"/>
      <c r="G13" s="2"/>
      <c r="H13" s="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6:30" ht="15.75" customHeight="1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8:30" ht="15.75" customHeight="1">
      <c r="H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</sheetData>
  <sheetProtection/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2012-12-14T08:40:20Z</cp:lastPrinted>
  <dcterms:created xsi:type="dcterms:W3CDTF">2010-02-02T11:53:52Z</dcterms:created>
  <dcterms:modified xsi:type="dcterms:W3CDTF">2016-06-10T02:04:29Z</dcterms:modified>
  <cp:category/>
  <cp:version/>
  <cp:contentType/>
  <cp:contentStatus/>
</cp:coreProperties>
</file>