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0"/>
  </bookViews>
  <sheets>
    <sheet name="資料Ⅰ-36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'資料Ⅰ-36'!$A$1:$M$93</definedName>
  </definedNames>
  <calcPr fullCalcOnLoad="1"/>
</workbook>
</file>

<file path=xl/sharedStrings.xml><?xml version="1.0" encoding="utf-8"?>
<sst xmlns="http://schemas.openxmlformats.org/spreadsheetml/2006/main" count="62" uniqueCount="62">
  <si>
    <t>単位：万ｍ3</t>
  </si>
  <si>
    <t>国産材</t>
  </si>
  <si>
    <t>輸入丸太</t>
  </si>
  <si>
    <t>輸入製品</t>
  </si>
  <si>
    <t>供給量計</t>
  </si>
  <si>
    <t>木材自給率</t>
  </si>
  <si>
    <t>国内生産割合</t>
  </si>
  <si>
    <t>S35
(1960)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</si>
  <si>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</si>
  <si>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</si>
  <si>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</si>
  <si>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</si>
  <si>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</si>
  <si>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</si>
  <si>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</si>
  <si>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</si>
  <si>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</si>
  <si>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</si>
  <si>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</si>
  <si>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</si>
  <si>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</si>
  <si>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</si>
  <si>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</si>
  <si>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</si>
  <si>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</si>
  <si>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</si>
  <si>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</si>
  <si>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</si>
  <si>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</si>
  <si>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</si>
  <si>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</si>
  <si>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</si>
  <si>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</si>
  <si>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</si>
  <si>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</si>
  <si>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</si>
  <si>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</si>
  <si>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</si>
  <si>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</si>
  <si>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</si>
  <si>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</si>
  <si>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</si>
  <si>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</si>
  <si>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</si>
  <si>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</si>
  <si>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</si>
  <si>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</si>
  <si>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</si>
  <si>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</si>
  <si>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</si>
  <si>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</si>
  <si>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</si>
  <si>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</si>
  <si>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</si>
  <si>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</si>
  <si>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</si>
  <si>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</si>
  <si>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</si>
  <si>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</si>
  <si>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国内生産に占める国産材利用率</t>
  </si>
  <si>
    <t>○木材供給量の推移</t>
  </si>
  <si>
    <t>単位：％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</si>
</sst>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53"/>
      <name val="ＭＳ Ｐゴシック"/>
      <family val="3"/>
    </font>
    <font>
      <b/>
      <sz val="10"/>
      <color indexed="9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0"/>
      <color indexed="53"/>
      <name val="Calibri"/>
      <family val="3"/>
    </font>
    <font>
      <b/>
      <sz val="10"/>
      <color theme="0"/>
      <name val="Calibri"/>
      <family val="3"/>
    </font>
    <font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66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2" fillId="0" borderId="0" xfId="62" applyFont="1" applyAlignment="1">
      <alignment horizontal="left" vertical="center"/>
      <protection/>
    </xf>
    <xf numFmtId="0" fontId="52" fillId="0" borderId="10" xfId="62" applyFont="1" applyFill="1" applyBorder="1" applyAlignment="1">
      <alignment horizontal="left" vertical="center"/>
      <protection/>
    </xf>
    <xf numFmtId="0" fontId="52" fillId="0" borderId="11" xfId="0" applyNumberFormat="1" applyFont="1" applyFill="1" applyBorder="1" applyAlignment="1">
      <alignment horizontal="center" vertical="center" wrapText="1"/>
    </xf>
    <xf numFmtId="9" fontId="53" fillId="0" borderId="0" xfId="42" applyNumberFormat="1" applyFont="1" applyFill="1" applyBorder="1" applyAlignment="1">
      <alignment vertical="center"/>
    </xf>
    <xf numFmtId="182" fontId="53" fillId="0" borderId="0" xfId="42" applyNumberFormat="1" applyFont="1" applyFill="1" applyBorder="1" applyAlignment="1">
      <alignment vertical="center"/>
    </xf>
    <xf numFmtId="178" fontId="53" fillId="0" borderId="0" xfId="50" applyNumberFormat="1" applyFont="1" applyFill="1" applyBorder="1" applyAlignment="1">
      <alignment vertical="center"/>
    </xf>
    <xf numFmtId="178" fontId="54" fillId="0" borderId="0" xfId="50" applyNumberFormat="1" applyFont="1" applyFill="1" applyBorder="1" applyAlignment="1">
      <alignment vertical="center"/>
    </xf>
    <xf numFmtId="178" fontId="53" fillId="0" borderId="0" xfId="50" applyNumberFormat="1" applyFont="1" applyBorder="1" applyAlignment="1">
      <alignment vertical="center"/>
    </xf>
    <xf numFmtId="0" fontId="52" fillId="0" borderId="12" xfId="0" applyNumberFormat="1" applyFont="1" applyFill="1" applyBorder="1" applyAlignment="1">
      <alignment horizontal="center" vertical="center" wrapText="1"/>
    </xf>
    <xf numFmtId="179" fontId="52" fillId="0" borderId="10" xfId="50" applyNumberFormat="1" applyFont="1" applyFill="1" applyBorder="1" applyAlignment="1">
      <alignment vertical="center"/>
    </xf>
    <xf numFmtId="0" fontId="52" fillId="0" borderId="0" xfId="62" applyFont="1" applyAlignment="1">
      <alignment vertical="center"/>
      <protection/>
    </xf>
    <xf numFmtId="176" fontId="52" fillId="0" borderId="0" xfId="62" applyNumberFormat="1" applyFont="1" applyAlignment="1">
      <alignment vertical="center"/>
      <protection/>
    </xf>
    <xf numFmtId="0" fontId="52" fillId="0" borderId="0" xfId="62" applyFont="1" applyFill="1" applyBorder="1" applyAlignment="1">
      <alignment vertical="center"/>
      <protection/>
    </xf>
    <xf numFmtId="176" fontId="52" fillId="33" borderId="10" xfId="50" applyNumberFormat="1" applyFont="1" applyFill="1" applyBorder="1" applyAlignment="1">
      <alignment horizontal="center" vertical="center"/>
    </xf>
    <xf numFmtId="176" fontId="52" fillId="34" borderId="10" xfId="50" applyNumberFormat="1" applyFont="1" applyFill="1" applyBorder="1" applyAlignment="1">
      <alignment horizontal="center" vertical="center"/>
    </xf>
    <xf numFmtId="176" fontId="52" fillId="35" borderId="10" xfId="50" applyNumberFormat="1" applyFont="1" applyFill="1" applyBorder="1" applyAlignment="1">
      <alignment horizontal="center" vertical="center"/>
    </xf>
    <xf numFmtId="176" fontId="52" fillId="0" borderId="10" xfId="50" applyNumberFormat="1" applyFont="1" applyFill="1" applyBorder="1" applyAlignment="1">
      <alignment horizontal="center" vertical="center"/>
    </xf>
    <xf numFmtId="177" fontId="52" fillId="0" borderId="0" xfId="50" applyNumberFormat="1" applyFont="1" applyFill="1" applyBorder="1" applyAlignment="1">
      <alignment vertical="center"/>
    </xf>
    <xf numFmtId="178" fontId="52" fillId="0" borderId="10" xfId="50" applyNumberFormat="1" applyFont="1" applyFill="1" applyBorder="1" applyAlignment="1">
      <alignment vertical="center"/>
    </xf>
    <xf numFmtId="180" fontId="52" fillId="0" borderId="10" xfId="62" applyNumberFormat="1" applyFont="1" applyFill="1" applyBorder="1" applyAlignment="1">
      <alignment vertical="center"/>
      <protection/>
    </xf>
    <xf numFmtId="9" fontId="52" fillId="0" borderId="0" xfId="62" applyNumberFormat="1" applyFont="1" applyFill="1" applyBorder="1" applyAlignment="1">
      <alignment vertical="center"/>
      <protection/>
    </xf>
    <xf numFmtId="180" fontId="52" fillId="0" borderId="0" xfId="62" applyNumberFormat="1" applyFont="1" applyFill="1" applyBorder="1" applyAlignment="1">
      <alignment vertical="center"/>
      <protection/>
    </xf>
    <xf numFmtId="181" fontId="52" fillId="0" borderId="0" xfId="62" applyNumberFormat="1" applyFont="1" applyFill="1" applyBorder="1" applyAlignment="1">
      <alignment vertical="center"/>
      <protection/>
    </xf>
    <xf numFmtId="180" fontId="52" fillId="0" borderId="0" xfId="62" applyNumberFormat="1" applyFont="1" applyAlignment="1">
      <alignment vertical="center"/>
      <protection/>
    </xf>
    <xf numFmtId="181" fontId="52" fillId="0" borderId="13" xfId="0" applyNumberFormat="1" applyFont="1" applyFill="1" applyBorder="1" applyAlignment="1">
      <alignment horizontal="center" vertical="center" wrapText="1"/>
    </xf>
    <xf numFmtId="181" fontId="52" fillId="0" borderId="14" xfId="0" applyNumberFormat="1" applyFont="1" applyFill="1" applyBorder="1" applyAlignment="1">
      <alignment horizontal="center" vertical="center" wrapText="1"/>
    </xf>
    <xf numFmtId="181" fontId="52" fillId="0" borderId="12" xfId="0" applyNumberFormat="1" applyFont="1" applyFill="1" applyBorder="1" applyAlignment="1">
      <alignment horizontal="center" vertical="center" wrapText="1"/>
    </xf>
    <xf numFmtId="177" fontId="55" fillId="36" borderId="10" xfId="50" applyNumberFormat="1" applyFont="1" applyFill="1" applyBorder="1" applyAlignment="1">
      <alignment vertical="center" wrapText="1"/>
    </xf>
    <xf numFmtId="38" fontId="55" fillId="37" borderId="10" xfId="50" applyFont="1" applyFill="1" applyBorder="1" applyAlignment="1">
      <alignment vertical="center" wrapText="1"/>
    </xf>
    <xf numFmtId="177" fontId="52" fillId="33" borderId="10" xfId="50" applyNumberFormat="1" applyFont="1" applyFill="1" applyBorder="1" applyAlignment="1">
      <alignment vertical="center" wrapText="1"/>
    </xf>
    <xf numFmtId="40" fontId="52" fillId="0" borderId="10" xfId="50" applyNumberFormat="1" applyFont="1" applyFill="1" applyBorder="1" applyAlignment="1">
      <alignment vertical="center"/>
    </xf>
    <xf numFmtId="0" fontId="56" fillId="0" borderId="0" xfId="62" applyFont="1" applyAlignment="1">
      <alignment vertical="center"/>
      <protection/>
    </xf>
    <xf numFmtId="181" fontId="52" fillId="0" borderId="11" xfId="0" applyNumberFormat="1" applyFont="1" applyFill="1" applyBorder="1" applyAlignment="1">
      <alignment horizontal="center" vertical="center" wrapText="1"/>
    </xf>
    <xf numFmtId="176" fontId="52" fillId="0" borderId="0" xfId="62" applyNumberFormat="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75"/>
          <c:w val="0.9475"/>
          <c:h val="0.92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'資料Ⅰ-36'!$B$4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'資料Ⅰ-36'!$A$5:$A$58</c:f>
              <c:strCache>
                <c:ptCount val="54"/>
                <c:pt idx="0">
                  <c:v>S35
(1960)</c:v>
                </c:pt>
                <c:pt idx="1">
                  <c:v>36
(61)</c:v>
                </c:pt>
                <c:pt idx="2">
                  <c:v>37
(62)</c:v>
                </c:pt>
                <c:pt idx="3">
                  <c:v>38
(63)</c:v>
                </c:pt>
                <c:pt idx="4">
                  <c:v>39
(64)</c:v>
                </c:pt>
                <c:pt idx="5">
                  <c:v>40
(65)</c:v>
                </c:pt>
                <c:pt idx="6">
                  <c:v>41
(66)</c:v>
                </c:pt>
                <c:pt idx="7">
                  <c:v>42
(67)</c:v>
                </c:pt>
                <c:pt idx="8">
                  <c:v>43
(68)</c:v>
                </c:pt>
                <c:pt idx="9">
                  <c:v>44
(69)</c:v>
                </c:pt>
                <c:pt idx="10">
                  <c:v>45
(70)</c:v>
                </c:pt>
                <c:pt idx="11">
                  <c:v>46
(71)</c:v>
                </c:pt>
                <c:pt idx="12">
                  <c:v>47
(72)</c:v>
                </c:pt>
                <c:pt idx="13">
                  <c:v>48
(73)</c:v>
                </c:pt>
                <c:pt idx="14">
                  <c:v>49
(74)</c:v>
                </c:pt>
                <c:pt idx="15">
                  <c:v>50
(75)</c:v>
                </c:pt>
                <c:pt idx="16">
                  <c:v>51
(76)</c:v>
                </c:pt>
                <c:pt idx="17">
                  <c:v>52
(77)</c:v>
                </c:pt>
                <c:pt idx="18">
                  <c:v>53
(78)</c:v>
                </c:pt>
                <c:pt idx="19">
                  <c:v>54
(79)</c:v>
                </c:pt>
                <c:pt idx="20">
                  <c:v>55
(80)</c:v>
                </c:pt>
                <c:pt idx="21">
                  <c:v>56
(81)</c:v>
                </c:pt>
                <c:pt idx="22">
                  <c:v>57
(82)</c:v>
                </c:pt>
                <c:pt idx="23">
                  <c:v>58
(83)</c:v>
                </c:pt>
                <c:pt idx="24">
                  <c:v>59
(84)</c:v>
                </c:pt>
                <c:pt idx="25">
                  <c:v>60
(85)</c:v>
                </c:pt>
                <c:pt idx="26">
                  <c:v>61
(86)</c:v>
                </c:pt>
                <c:pt idx="27">
                  <c:v>62
(87)</c:v>
                </c:pt>
                <c:pt idx="28">
                  <c:v>63
(88)</c:v>
                </c:pt>
                <c:pt idx="29">
                  <c:v>H元
(89)</c:v>
                </c:pt>
                <c:pt idx="30">
                  <c:v>H2
(90)</c:v>
                </c:pt>
                <c:pt idx="31">
                  <c:v>3
(91)</c:v>
                </c:pt>
                <c:pt idx="32">
                  <c:v>4
(92)</c:v>
                </c:pt>
                <c:pt idx="33">
                  <c:v>5
(93)</c:v>
                </c:pt>
                <c:pt idx="34">
                  <c:v>6
(94)</c:v>
                </c:pt>
                <c:pt idx="35">
                  <c:v>7
(95)</c:v>
                </c:pt>
                <c:pt idx="36">
                  <c:v>8
(96)</c:v>
                </c:pt>
                <c:pt idx="37">
                  <c:v>9
(97)</c:v>
                </c:pt>
                <c:pt idx="38">
                  <c:v>10
(98)</c:v>
                </c:pt>
                <c:pt idx="39">
                  <c:v>11
(99)</c:v>
                </c:pt>
                <c:pt idx="40">
                  <c:v>12
(2000)</c:v>
                </c:pt>
                <c:pt idx="41">
                  <c:v>13
(01)</c:v>
                </c:pt>
                <c:pt idx="42">
                  <c:v>14
(02)</c:v>
                </c:pt>
                <c:pt idx="43">
                  <c:v>15
(03)</c:v>
                </c:pt>
                <c:pt idx="44">
                  <c:v>16
(04)</c:v>
                </c:pt>
                <c:pt idx="45">
                  <c:v>17
(05)</c:v>
                </c:pt>
                <c:pt idx="46">
                  <c:v>18
(06)</c:v>
                </c:pt>
                <c:pt idx="47">
                  <c:v>19
(07)</c:v>
                </c:pt>
                <c:pt idx="48">
                  <c:v>20
(08)</c:v>
                </c:pt>
                <c:pt idx="49">
                  <c:v>21
(09)</c:v>
                </c:pt>
                <c:pt idx="50">
                  <c:v>22
(10)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strCache>
            </c:strRef>
          </c:cat>
          <c:val>
            <c:numRef>
              <c:f>'資料Ⅰ-36'!$B$5:$B$58</c:f>
              <c:numCache>
                <c:ptCount val="54"/>
                <c:pt idx="0">
                  <c:v>4900.6</c:v>
                </c:pt>
                <c:pt idx="1">
                  <c:v>5081.6</c:v>
                </c:pt>
                <c:pt idx="2">
                  <c:v>5080.2</c:v>
                </c:pt>
                <c:pt idx="3">
                  <c:v>5111.9</c:v>
                </c:pt>
                <c:pt idx="4">
                  <c:v>5166</c:v>
                </c:pt>
                <c:pt idx="5">
                  <c:v>5037.5</c:v>
                </c:pt>
                <c:pt idx="6">
                  <c:v>5183.5</c:v>
                </c:pt>
                <c:pt idx="7">
                  <c:v>5274.1</c:v>
                </c:pt>
                <c:pt idx="8">
                  <c:v>4896.3</c:v>
                </c:pt>
                <c:pt idx="9">
                  <c:v>4681.7</c:v>
                </c:pt>
                <c:pt idx="10">
                  <c:v>4624.1</c:v>
                </c:pt>
                <c:pt idx="11">
                  <c:v>4596.6</c:v>
                </c:pt>
                <c:pt idx="12">
                  <c:v>4394.1</c:v>
                </c:pt>
                <c:pt idx="13">
                  <c:v>4220.9</c:v>
                </c:pt>
                <c:pt idx="14">
                  <c:v>3947.4</c:v>
                </c:pt>
                <c:pt idx="15">
                  <c:v>3457.7</c:v>
                </c:pt>
                <c:pt idx="16">
                  <c:v>3576</c:v>
                </c:pt>
                <c:pt idx="17">
                  <c:v>3423.1</c:v>
                </c:pt>
                <c:pt idx="18">
                  <c:v>3255.8</c:v>
                </c:pt>
                <c:pt idx="19">
                  <c:v>3378.4</c:v>
                </c:pt>
                <c:pt idx="20">
                  <c:v>3455.7</c:v>
                </c:pt>
                <c:pt idx="21">
                  <c:v>3163.2</c:v>
                </c:pt>
                <c:pt idx="22">
                  <c:v>3215.4</c:v>
                </c:pt>
                <c:pt idx="23">
                  <c:v>3231.6</c:v>
                </c:pt>
                <c:pt idx="24">
                  <c:v>3287.4</c:v>
                </c:pt>
                <c:pt idx="25">
                  <c:v>3307.4</c:v>
                </c:pt>
                <c:pt idx="26">
                  <c:v>3161.3</c:v>
                </c:pt>
                <c:pt idx="27">
                  <c:v>3098.4</c:v>
                </c:pt>
                <c:pt idx="28">
                  <c:v>3099.8</c:v>
                </c:pt>
                <c:pt idx="29">
                  <c:v>3058.6</c:v>
                </c:pt>
                <c:pt idx="30">
                  <c:v>2936.7</c:v>
                </c:pt>
                <c:pt idx="31">
                  <c:v>2799.9</c:v>
                </c:pt>
                <c:pt idx="32">
                  <c:v>2716.5</c:v>
                </c:pt>
                <c:pt idx="33">
                  <c:v>2559.7</c:v>
                </c:pt>
                <c:pt idx="34">
                  <c:v>2447.7</c:v>
                </c:pt>
                <c:pt idx="35">
                  <c:v>2291.5</c:v>
                </c:pt>
                <c:pt idx="36">
                  <c:v>2249</c:v>
                </c:pt>
                <c:pt idx="37">
                  <c:v>2157</c:v>
                </c:pt>
                <c:pt idx="38">
                  <c:v>1933.1</c:v>
                </c:pt>
                <c:pt idx="39">
                  <c:v>1876.2</c:v>
                </c:pt>
                <c:pt idx="40">
                  <c:v>1801.9</c:v>
                </c:pt>
                <c:pt idx="41">
                  <c:v>1675.7</c:v>
                </c:pt>
                <c:pt idx="42">
                  <c:v>1607.5</c:v>
                </c:pt>
                <c:pt idx="43">
                  <c:v>1616</c:v>
                </c:pt>
                <c:pt idx="44">
                  <c:v>1655.5</c:v>
                </c:pt>
                <c:pt idx="45">
                  <c:v>1717.6</c:v>
                </c:pt>
                <c:pt idx="46">
                  <c:v>1761.7</c:v>
                </c:pt>
                <c:pt idx="47">
                  <c:v>1862.6</c:v>
                </c:pt>
                <c:pt idx="48">
                  <c:v>1873.1</c:v>
                </c:pt>
                <c:pt idx="49">
                  <c:v>1758.7</c:v>
                </c:pt>
                <c:pt idx="50">
                  <c:v>1823.6</c:v>
                </c:pt>
                <c:pt idx="51">
                  <c:v>1936.7</c:v>
                </c:pt>
                <c:pt idx="52">
                  <c:v>1968.6</c:v>
                </c:pt>
                <c:pt idx="53">
                  <c:v>2111.7</c:v>
                </c:pt>
              </c:numCache>
            </c:numRef>
          </c:val>
        </c:ser>
        <c:ser>
          <c:idx val="0"/>
          <c:order val="1"/>
          <c:tx>
            <c:strRef>
              <c:f>'資料Ⅰ-36'!$C$4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'資料Ⅰ-36'!$A$5:$A$58</c:f>
              <c:strCache>
                <c:ptCount val="54"/>
                <c:pt idx="0">
                  <c:v>S35
(1960)</c:v>
                </c:pt>
                <c:pt idx="1">
                  <c:v>36
(61)</c:v>
                </c:pt>
                <c:pt idx="2">
                  <c:v>37
(62)</c:v>
                </c:pt>
                <c:pt idx="3">
                  <c:v>38
(63)</c:v>
                </c:pt>
                <c:pt idx="4">
                  <c:v>39
(64)</c:v>
                </c:pt>
                <c:pt idx="5">
                  <c:v>40
(65)</c:v>
                </c:pt>
                <c:pt idx="6">
                  <c:v>41
(66)</c:v>
                </c:pt>
                <c:pt idx="7">
                  <c:v>42
(67)</c:v>
                </c:pt>
                <c:pt idx="8">
                  <c:v>43
(68)</c:v>
                </c:pt>
                <c:pt idx="9">
                  <c:v>44
(69)</c:v>
                </c:pt>
                <c:pt idx="10">
                  <c:v>45
(70)</c:v>
                </c:pt>
                <c:pt idx="11">
                  <c:v>46
(71)</c:v>
                </c:pt>
                <c:pt idx="12">
                  <c:v>47
(72)</c:v>
                </c:pt>
                <c:pt idx="13">
                  <c:v>48
(73)</c:v>
                </c:pt>
                <c:pt idx="14">
                  <c:v>49
(74)</c:v>
                </c:pt>
                <c:pt idx="15">
                  <c:v>50
(75)</c:v>
                </c:pt>
                <c:pt idx="16">
                  <c:v>51
(76)</c:v>
                </c:pt>
                <c:pt idx="17">
                  <c:v>52
(77)</c:v>
                </c:pt>
                <c:pt idx="18">
                  <c:v>53
(78)</c:v>
                </c:pt>
                <c:pt idx="19">
                  <c:v>54
(79)</c:v>
                </c:pt>
                <c:pt idx="20">
                  <c:v>55
(80)</c:v>
                </c:pt>
                <c:pt idx="21">
                  <c:v>56
(81)</c:v>
                </c:pt>
                <c:pt idx="22">
                  <c:v>57
(82)</c:v>
                </c:pt>
                <c:pt idx="23">
                  <c:v>58
(83)</c:v>
                </c:pt>
                <c:pt idx="24">
                  <c:v>59
(84)</c:v>
                </c:pt>
                <c:pt idx="25">
                  <c:v>60
(85)</c:v>
                </c:pt>
                <c:pt idx="26">
                  <c:v>61
(86)</c:v>
                </c:pt>
                <c:pt idx="27">
                  <c:v>62
(87)</c:v>
                </c:pt>
                <c:pt idx="28">
                  <c:v>63
(88)</c:v>
                </c:pt>
                <c:pt idx="29">
                  <c:v>H元
(89)</c:v>
                </c:pt>
                <c:pt idx="30">
                  <c:v>H2
(90)</c:v>
                </c:pt>
                <c:pt idx="31">
                  <c:v>3
(91)</c:v>
                </c:pt>
                <c:pt idx="32">
                  <c:v>4
(92)</c:v>
                </c:pt>
                <c:pt idx="33">
                  <c:v>5
(93)</c:v>
                </c:pt>
                <c:pt idx="34">
                  <c:v>6
(94)</c:v>
                </c:pt>
                <c:pt idx="35">
                  <c:v>7
(95)</c:v>
                </c:pt>
                <c:pt idx="36">
                  <c:v>8
(96)</c:v>
                </c:pt>
                <c:pt idx="37">
                  <c:v>9
(97)</c:v>
                </c:pt>
                <c:pt idx="38">
                  <c:v>10
(98)</c:v>
                </c:pt>
                <c:pt idx="39">
                  <c:v>11
(99)</c:v>
                </c:pt>
                <c:pt idx="40">
                  <c:v>12
(2000)</c:v>
                </c:pt>
                <c:pt idx="41">
                  <c:v>13
(01)</c:v>
                </c:pt>
                <c:pt idx="42">
                  <c:v>14
(02)</c:v>
                </c:pt>
                <c:pt idx="43">
                  <c:v>15
(03)</c:v>
                </c:pt>
                <c:pt idx="44">
                  <c:v>16
(04)</c:v>
                </c:pt>
                <c:pt idx="45">
                  <c:v>17
(05)</c:v>
                </c:pt>
                <c:pt idx="46">
                  <c:v>18
(06)</c:v>
                </c:pt>
                <c:pt idx="47">
                  <c:v>19
(07)</c:v>
                </c:pt>
                <c:pt idx="48">
                  <c:v>20
(08)</c:v>
                </c:pt>
                <c:pt idx="49">
                  <c:v>21
(09)</c:v>
                </c:pt>
                <c:pt idx="50">
                  <c:v>22
(10)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strCache>
            </c:strRef>
          </c:cat>
          <c:val>
            <c:numRef>
              <c:f>'資料Ⅰ-36'!$C$5:$C$58</c:f>
              <c:numCache>
                <c:ptCount val="54"/>
                <c:pt idx="0">
                  <c:v>667.4</c:v>
                </c:pt>
                <c:pt idx="1">
                  <c:v>914.4</c:v>
                </c:pt>
                <c:pt idx="2">
                  <c:v>1125.1</c:v>
                </c:pt>
                <c:pt idx="3">
                  <c:v>1339.5</c:v>
                </c:pt>
                <c:pt idx="4">
                  <c:v>1569.2</c:v>
                </c:pt>
                <c:pt idx="5">
                  <c:v>1672.1</c:v>
                </c:pt>
                <c:pt idx="6">
                  <c:v>2022.8</c:v>
                </c:pt>
                <c:pt idx="7">
                  <c:v>2625.4</c:v>
                </c:pt>
                <c:pt idx="8">
                  <c:v>3303.9</c:v>
                </c:pt>
                <c:pt idx="9">
                  <c:v>3826.5</c:v>
                </c:pt>
                <c:pt idx="10">
                  <c:v>4328.1</c:v>
                </c:pt>
                <c:pt idx="11">
                  <c:v>4390.9</c:v>
                </c:pt>
                <c:pt idx="12">
                  <c:v>4769.7</c:v>
                </c:pt>
                <c:pt idx="13">
                  <c:v>5248.5</c:v>
                </c:pt>
                <c:pt idx="14">
                  <c:v>4845.3</c:v>
                </c:pt>
                <c:pt idx="15">
                  <c:v>4268.1</c:v>
                </c:pt>
                <c:pt idx="16">
                  <c:v>4511.8</c:v>
                </c:pt>
                <c:pt idx="17">
                  <c:v>4456.1</c:v>
                </c:pt>
                <c:pt idx="18">
                  <c:v>4615.8</c:v>
                </c:pt>
                <c:pt idx="19">
                  <c:v>4695</c:v>
                </c:pt>
                <c:pt idx="20">
                  <c:v>4239.5</c:v>
                </c:pt>
                <c:pt idx="21">
                  <c:v>3593.2</c:v>
                </c:pt>
                <c:pt idx="22">
                  <c:v>3302.6</c:v>
                </c:pt>
                <c:pt idx="23">
                  <c:v>3258.7</c:v>
                </c:pt>
                <c:pt idx="24">
                  <c:v>3150.5</c:v>
                </c:pt>
                <c:pt idx="25">
                  <c:v>3139.1</c:v>
                </c:pt>
                <c:pt idx="26">
                  <c:v>3179.8</c:v>
                </c:pt>
                <c:pt idx="27">
                  <c:v>3448.4</c:v>
                </c:pt>
                <c:pt idx="28">
                  <c:v>3454.2</c:v>
                </c:pt>
                <c:pt idx="29">
                  <c:v>3519.2</c:v>
                </c:pt>
                <c:pt idx="30">
                  <c:v>3386.1</c:v>
                </c:pt>
                <c:pt idx="31">
                  <c:v>3215</c:v>
                </c:pt>
                <c:pt idx="32">
                  <c:v>3035</c:v>
                </c:pt>
                <c:pt idx="33">
                  <c:v>2771.4</c:v>
                </c:pt>
                <c:pt idx="34">
                  <c:v>2691.5</c:v>
                </c:pt>
                <c:pt idx="35">
                  <c:v>2586.5</c:v>
                </c:pt>
                <c:pt idx="36">
                  <c:v>2512.6</c:v>
                </c:pt>
                <c:pt idx="37">
                  <c:v>2296.6</c:v>
                </c:pt>
                <c:pt idx="38">
                  <c:v>1859.7</c:v>
                </c:pt>
                <c:pt idx="39">
                  <c:v>1878.7</c:v>
                </c:pt>
                <c:pt idx="40">
                  <c:v>1801.8</c:v>
                </c:pt>
                <c:pt idx="41">
                  <c:v>1594.2</c:v>
                </c:pt>
                <c:pt idx="42">
                  <c:v>1486.5</c:v>
                </c:pt>
                <c:pt idx="43">
                  <c:v>1440</c:v>
                </c:pt>
                <c:pt idx="44">
                  <c:v>1432.9</c:v>
                </c:pt>
                <c:pt idx="45">
                  <c:v>1211.9</c:v>
                </c:pt>
                <c:pt idx="46">
                  <c:v>1215.2</c:v>
                </c:pt>
                <c:pt idx="47">
                  <c:v>1054.8</c:v>
                </c:pt>
                <c:pt idx="48">
                  <c:v>762.2</c:v>
                </c:pt>
                <c:pt idx="49">
                  <c:v>564.1</c:v>
                </c:pt>
                <c:pt idx="50">
                  <c:v>604.4</c:v>
                </c:pt>
                <c:pt idx="51">
                  <c:v>579.8</c:v>
                </c:pt>
                <c:pt idx="52">
                  <c:v>563.4</c:v>
                </c:pt>
                <c:pt idx="53">
                  <c:v>597</c:v>
                </c:pt>
              </c:numCache>
            </c:numRef>
          </c:val>
        </c:ser>
        <c:ser>
          <c:idx val="2"/>
          <c:order val="2"/>
          <c:tx>
            <c:strRef>
              <c:f>'資料Ⅰ-36'!$D$4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'資料Ⅰ-36'!$A$5:$A$58</c:f>
              <c:strCache>
                <c:ptCount val="54"/>
                <c:pt idx="0">
                  <c:v>S35
(1960)</c:v>
                </c:pt>
                <c:pt idx="1">
                  <c:v>36
(61)</c:v>
                </c:pt>
                <c:pt idx="2">
                  <c:v>37
(62)</c:v>
                </c:pt>
                <c:pt idx="3">
                  <c:v>38
(63)</c:v>
                </c:pt>
                <c:pt idx="4">
                  <c:v>39
(64)</c:v>
                </c:pt>
                <c:pt idx="5">
                  <c:v>40
(65)</c:v>
                </c:pt>
                <c:pt idx="6">
                  <c:v>41
(66)</c:v>
                </c:pt>
                <c:pt idx="7">
                  <c:v>42
(67)</c:v>
                </c:pt>
                <c:pt idx="8">
                  <c:v>43
(68)</c:v>
                </c:pt>
                <c:pt idx="9">
                  <c:v>44
(69)</c:v>
                </c:pt>
                <c:pt idx="10">
                  <c:v>45
(70)</c:v>
                </c:pt>
                <c:pt idx="11">
                  <c:v>46
(71)</c:v>
                </c:pt>
                <c:pt idx="12">
                  <c:v>47
(72)</c:v>
                </c:pt>
                <c:pt idx="13">
                  <c:v>48
(73)</c:v>
                </c:pt>
                <c:pt idx="14">
                  <c:v>49
(74)</c:v>
                </c:pt>
                <c:pt idx="15">
                  <c:v>50
(75)</c:v>
                </c:pt>
                <c:pt idx="16">
                  <c:v>51
(76)</c:v>
                </c:pt>
                <c:pt idx="17">
                  <c:v>52
(77)</c:v>
                </c:pt>
                <c:pt idx="18">
                  <c:v>53
(78)</c:v>
                </c:pt>
                <c:pt idx="19">
                  <c:v>54
(79)</c:v>
                </c:pt>
                <c:pt idx="20">
                  <c:v>55
(80)</c:v>
                </c:pt>
                <c:pt idx="21">
                  <c:v>56
(81)</c:v>
                </c:pt>
                <c:pt idx="22">
                  <c:v>57
(82)</c:v>
                </c:pt>
                <c:pt idx="23">
                  <c:v>58
(83)</c:v>
                </c:pt>
                <c:pt idx="24">
                  <c:v>59
(84)</c:v>
                </c:pt>
                <c:pt idx="25">
                  <c:v>60
(85)</c:v>
                </c:pt>
                <c:pt idx="26">
                  <c:v>61
(86)</c:v>
                </c:pt>
                <c:pt idx="27">
                  <c:v>62
(87)</c:v>
                </c:pt>
                <c:pt idx="28">
                  <c:v>63
(88)</c:v>
                </c:pt>
                <c:pt idx="29">
                  <c:v>H元
(89)</c:v>
                </c:pt>
                <c:pt idx="30">
                  <c:v>H2
(90)</c:v>
                </c:pt>
                <c:pt idx="31">
                  <c:v>3
(91)</c:v>
                </c:pt>
                <c:pt idx="32">
                  <c:v>4
(92)</c:v>
                </c:pt>
                <c:pt idx="33">
                  <c:v>5
(93)</c:v>
                </c:pt>
                <c:pt idx="34">
                  <c:v>6
(94)</c:v>
                </c:pt>
                <c:pt idx="35">
                  <c:v>7
(95)</c:v>
                </c:pt>
                <c:pt idx="36">
                  <c:v>8
(96)</c:v>
                </c:pt>
                <c:pt idx="37">
                  <c:v>9
(97)</c:v>
                </c:pt>
                <c:pt idx="38">
                  <c:v>10
(98)</c:v>
                </c:pt>
                <c:pt idx="39">
                  <c:v>11
(99)</c:v>
                </c:pt>
                <c:pt idx="40">
                  <c:v>12
(2000)</c:v>
                </c:pt>
                <c:pt idx="41">
                  <c:v>13
(01)</c:v>
                </c:pt>
                <c:pt idx="42">
                  <c:v>14
(02)</c:v>
                </c:pt>
                <c:pt idx="43">
                  <c:v>15
(03)</c:v>
                </c:pt>
                <c:pt idx="44">
                  <c:v>16
(04)</c:v>
                </c:pt>
                <c:pt idx="45">
                  <c:v>17
(05)</c:v>
                </c:pt>
                <c:pt idx="46">
                  <c:v>18
(06)</c:v>
                </c:pt>
                <c:pt idx="47">
                  <c:v>19
(07)</c:v>
                </c:pt>
                <c:pt idx="48">
                  <c:v>20
(08)</c:v>
                </c:pt>
                <c:pt idx="49">
                  <c:v>21
(09)</c:v>
                </c:pt>
                <c:pt idx="50">
                  <c:v>22
(10)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strCache>
            </c:strRef>
          </c:cat>
          <c:val>
            <c:numRef>
              <c:f>'資料Ⅰ-36'!$D$5:$D$58</c:f>
              <c:numCache>
                <c:ptCount val="54"/>
                <c:pt idx="0">
                  <c:v>86.7</c:v>
                </c:pt>
                <c:pt idx="1">
                  <c:v>160.5</c:v>
                </c:pt>
                <c:pt idx="2">
                  <c:v>190.3</c:v>
                </c:pt>
                <c:pt idx="3">
                  <c:v>324.7</c:v>
                </c:pt>
                <c:pt idx="4">
                  <c:v>347.6</c:v>
                </c:pt>
                <c:pt idx="5">
                  <c:v>343.4</c:v>
                </c:pt>
                <c:pt idx="6">
                  <c:v>481.3</c:v>
                </c:pt>
                <c:pt idx="7">
                  <c:v>695.2</c:v>
                </c:pt>
                <c:pt idx="8">
                  <c:v>980.4</c:v>
                </c:pt>
                <c:pt idx="9">
                  <c:v>1048.8</c:v>
                </c:pt>
                <c:pt idx="10">
                  <c:v>1315.7</c:v>
                </c:pt>
                <c:pt idx="11">
                  <c:v>1153</c:v>
                </c:pt>
                <c:pt idx="12">
                  <c:v>1486.6</c:v>
                </c:pt>
                <c:pt idx="13">
                  <c:v>2288.7</c:v>
                </c:pt>
                <c:pt idx="14">
                  <c:v>2511.3</c:v>
                </c:pt>
                <c:pt idx="15">
                  <c:v>1911.1</c:v>
                </c:pt>
                <c:pt idx="16">
                  <c:v>2173.1</c:v>
                </c:pt>
                <c:pt idx="17">
                  <c:v>2306.2</c:v>
                </c:pt>
                <c:pt idx="18">
                  <c:v>2470.1</c:v>
                </c:pt>
                <c:pt idx="19">
                  <c:v>2905.2</c:v>
                </c:pt>
                <c:pt idx="20">
                  <c:v>3201.2</c:v>
                </c:pt>
                <c:pt idx="21">
                  <c:v>2426.5</c:v>
                </c:pt>
                <c:pt idx="22">
                  <c:v>2497.7</c:v>
                </c:pt>
                <c:pt idx="23">
                  <c:v>2625.8</c:v>
                </c:pt>
                <c:pt idx="24">
                  <c:v>2698.2</c:v>
                </c:pt>
                <c:pt idx="25">
                  <c:v>2843.6</c:v>
                </c:pt>
                <c:pt idx="26">
                  <c:v>3109.5</c:v>
                </c:pt>
                <c:pt idx="27">
                  <c:v>3780.7</c:v>
                </c:pt>
                <c:pt idx="28">
                  <c:v>4074.2</c:v>
                </c:pt>
                <c:pt idx="29">
                  <c:v>4807.2</c:v>
                </c:pt>
                <c:pt idx="30">
                  <c:v>4793.2</c:v>
                </c:pt>
                <c:pt idx="31">
                  <c:v>5205.3</c:v>
                </c:pt>
                <c:pt idx="32">
                  <c:v>5101.5</c:v>
                </c:pt>
                <c:pt idx="33">
                  <c:v>5507.2</c:v>
                </c:pt>
                <c:pt idx="34">
                  <c:v>5810.9</c:v>
                </c:pt>
                <c:pt idx="35">
                  <c:v>6314.1</c:v>
                </c:pt>
                <c:pt idx="36">
                  <c:v>6488.7</c:v>
                </c:pt>
                <c:pt idx="37">
                  <c:v>6537.1</c:v>
                </c:pt>
                <c:pt idx="38">
                  <c:v>5412.8</c:v>
                </c:pt>
                <c:pt idx="39">
                  <c:v>6026.1</c:v>
                </c:pt>
                <c:pt idx="40">
                  <c:v>6322.3</c:v>
                </c:pt>
                <c:pt idx="41">
                  <c:v>5854.6</c:v>
                </c:pt>
                <c:pt idx="42">
                  <c:v>5718.5</c:v>
                </c:pt>
                <c:pt idx="43">
                  <c:v>5664</c:v>
                </c:pt>
                <c:pt idx="44">
                  <c:v>5891.5</c:v>
                </c:pt>
                <c:pt idx="45">
                  <c:v>5656.2</c:v>
                </c:pt>
                <c:pt idx="46">
                  <c:v>5702.2</c:v>
                </c:pt>
                <c:pt idx="47">
                  <c:v>5318.7</c:v>
                </c:pt>
                <c:pt idx="48">
                  <c:v>5161.2</c:v>
                </c:pt>
                <c:pt idx="49">
                  <c:v>3998.1</c:v>
                </c:pt>
                <c:pt idx="50">
                  <c:v>4597.4</c:v>
                </c:pt>
                <c:pt idx="51">
                  <c:v>4766.1</c:v>
                </c:pt>
                <c:pt idx="52">
                  <c:v>4531.2</c:v>
                </c:pt>
                <c:pt idx="53">
                  <c:v>4678</c:v>
                </c:pt>
              </c:numCache>
            </c:numRef>
          </c:val>
        </c:ser>
        <c:overlap val="100"/>
        <c:gapWidth val="50"/>
        <c:axId val="31663468"/>
        <c:axId val="16535757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'資料Ⅰ-36'!$A$5:$A$58</c:f>
              <c:strCache>
                <c:ptCount val="54"/>
                <c:pt idx="0">
                  <c:v>S35
(1960)</c:v>
                </c:pt>
                <c:pt idx="1">
                  <c:v>36
(61)</c:v>
                </c:pt>
                <c:pt idx="2">
                  <c:v>37
(62)</c:v>
                </c:pt>
                <c:pt idx="3">
                  <c:v>38
(63)</c:v>
                </c:pt>
                <c:pt idx="4">
                  <c:v>39
(64)</c:v>
                </c:pt>
                <c:pt idx="5">
                  <c:v>40
(65)</c:v>
                </c:pt>
                <c:pt idx="6">
                  <c:v>41
(66)</c:v>
                </c:pt>
                <c:pt idx="7">
                  <c:v>42
(67)</c:v>
                </c:pt>
                <c:pt idx="8">
                  <c:v>43
(68)</c:v>
                </c:pt>
                <c:pt idx="9">
                  <c:v>44
(69)</c:v>
                </c:pt>
                <c:pt idx="10">
                  <c:v>45
(70)</c:v>
                </c:pt>
                <c:pt idx="11">
                  <c:v>46
(71)</c:v>
                </c:pt>
                <c:pt idx="12">
                  <c:v>47
(72)</c:v>
                </c:pt>
                <c:pt idx="13">
                  <c:v>48
(73)</c:v>
                </c:pt>
                <c:pt idx="14">
                  <c:v>49
(74)</c:v>
                </c:pt>
                <c:pt idx="15">
                  <c:v>50
(75)</c:v>
                </c:pt>
                <c:pt idx="16">
                  <c:v>51
(76)</c:v>
                </c:pt>
                <c:pt idx="17">
                  <c:v>52
(77)</c:v>
                </c:pt>
                <c:pt idx="18">
                  <c:v>53
(78)</c:v>
                </c:pt>
                <c:pt idx="19">
                  <c:v>54
(79)</c:v>
                </c:pt>
                <c:pt idx="20">
                  <c:v>55
(80)</c:v>
                </c:pt>
                <c:pt idx="21">
                  <c:v>56
(81)</c:v>
                </c:pt>
                <c:pt idx="22">
                  <c:v>57
(82)</c:v>
                </c:pt>
                <c:pt idx="23">
                  <c:v>58
(83)</c:v>
                </c:pt>
                <c:pt idx="24">
                  <c:v>59
(84)</c:v>
                </c:pt>
                <c:pt idx="25">
                  <c:v>60
(85)</c:v>
                </c:pt>
                <c:pt idx="26">
                  <c:v>61
(86)</c:v>
                </c:pt>
                <c:pt idx="27">
                  <c:v>62
(87)</c:v>
                </c:pt>
                <c:pt idx="28">
                  <c:v>63
(88)</c:v>
                </c:pt>
                <c:pt idx="29">
                  <c:v>H元
(89)</c:v>
                </c:pt>
                <c:pt idx="30">
                  <c:v>H2
(90)</c:v>
                </c:pt>
                <c:pt idx="31">
                  <c:v>3
(91)</c:v>
                </c:pt>
                <c:pt idx="32">
                  <c:v>4
(92)</c:v>
                </c:pt>
                <c:pt idx="33">
                  <c:v>5
(93)</c:v>
                </c:pt>
                <c:pt idx="34">
                  <c:v>6
(94)</c:v>
                </c:pt>
                <c:pt idx="35">
                  <c:v>7
(95)</c:v>
                </c:pt>
                <c:pt idx="36">
                  <c:v>8
(96)</c:v>
                </c:pt>
                <c:pt idx="37">
                  <c:v>9
(97)</c:v>
                </c:pt>
                <c:pt idx="38">
                  <c:v>10
(98)</c:v>
                </c:pt>
                <c:pt idx="39">
                  <c:v>11
(99)</c:v>
                </c:pt>
                <c:pt idx="40">
                  <c:v>12
(2000)</c:v>
                </c:pt>
                <c:pt idx="41">
                  <c:v>13
(01)</c:v>
                </c:pt>
                <c:pt idx="42">
                  <c:v>14
(02)</c:v>
                </c:pt>
                <c:pt idx="43">
                  <c:v>15
(03)</c:v>
                </c:pt>
                <c:pt idx="44">
                  <c:v>16
(04)</c:v>
                </c:pt>
                <c:pt idx="45">
                  <c:v>17
(05)</c:v>
                </c:pt>
                <c:pt idx="46">
                  <c:v>18
(06)</c:v>
                </c:pt>
                <c:pt idx="47">
                  <c:v>19
(07)</c:v>
                </c:pt>
                <c:pt idx="48">
                  <c:v>20
(08)</c:v>
                </c:pt>
                <c:pt idx="49">
                  <c:v>21
(09)</c:v>
                </c:pt>
                <c:pt idx="50">
                  <c:v>22
(10)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strCache>
            </c:strRef>
          </c:cat>
          <c:val>
            <c:numRef>
              <c:f>'資料Ⅰ-36'!$F$5:$F$58</c:f>
              <c:numCache>
                <c:ptCount val="54"/>
                <c:pt idx="0">
                  <c:v>86.66419085008931</c:v>
                </c:pt>
                <c:pt idx="1">
                  <c:v>82.5404044505807</c:v>
                </c:pt>
                <c:pt idx="2">
                  <c:v>79.43273500531616</c:v>
                </c:pt>
                <c:pt idx="3">
                  <c:v>75.44014993875533</c:v>
                </c:pt>
                <c:pt idx="4">
                  <c:v>72.93725645225052</c:v>
                </c:pt>
                <c:pt idx="5">
                  <c:v>71.42350772720827</c:v>
                </c:pt>
                <c:pt idx="6">
                  <c:v>67.42676518029033</c:v>
                </c:pt>
                <c:pt idx="7">
                  <c:v>61.36456188115932</c:v>
                </c:pt>
                <c:pt idx="8">
                  <c:v>53.333115482648196</c:v>
                </c:pt>
                <c:pt idx="9">
                  <c:v>48.987129852464165</c:v>
                </c:pt>
                <c:pt idx="10">
                  <c:v>45.034525073286645</c:v>
                </c:pt>
                <c:pt idx="11">
                  <c:v>45.329125782752335</c:v>
                </c:pt>
                <c:pt idx="12">
                  <c:v>41.25760534815594</c:v>
                </c:pt>
                <c:pt idx="13">
                  <c:v>35.89780661841625</c:v>
                </c:pt>
                <c:pt idx="14">
                  <c:v>34.9203821656051</c:v>
                </c:pt>
                <c:pt idx="15">
                  <c:v>35.879795369880355</c:v>
                </c:pt>
                <c:pt idx="16">
                  <c:v>34.85074408677601</c:v>
                </c:pt>
                <c:pt idx="17">
                  <c:v>33.607909360457114</c:v>
                </c:pt>
                <c:pt idx="18">
                  <c:v>31.4822514673603</c:v>
                </c:pt>
                <c:pt idx="19">
                  <c:v>30.77259395551346</c:v>
                </c:pt>
                <c:pt idx="20">
                  <c:v>31.714144120994085</c:v>
                </c:pt>
                <c:pt idx="21">
                  <c:v>34.446634505439455</c:v>
                </c:pt>
                <c:pt idx="22">
                  <c:v>35.664452011491065</c:v>
                </c:pt>
                <c:pt idx="23">
                  <c:v>35.44936979629447</c:v>
                </c:pt>
                <c:pt idx="24">
                  <c:v>35.982530839198354</c:v>
                </c:pt>
                <c:pt idx="25">
                  <c:v>35.60133905985942</c:v>
                </c:pt>
                <c:pt idx="26">
                  <c:v>33.4507861934692</c:v>
                </c:pt>
                <c:pt idx="27">
                  <c:v>30.001452432824983</c:v>
                </c:pt>
                <c:pt idx="28">
                  <c:v>29.16580418132892</c:v>
                </c:pt>
                <c:pt idx="29">
                  <c:v>26.865173473869124</c:v>
                </c:pt>
                <c:pt idx="30">
                  <c:v>26.418675782655633</c:v>
                </c:pt>
                <c:pt idx="31">
                  <c:v>24.95410063991729</c:v>
                </c:pt>
                <c:pt idx="32">
                  <c:v>25.02994563715102</c:v>
                </c:pt>
                <c:pt idx="33">
                  <c:v>23.617172434791435</c:v>
                </c:pt>
                <c:pt idx="34">
                  <c:v>22.35322051853408</c:v>
                </c:pt>
                <c:pt idx="35">
                  <c:v>20.474263096291136</c:v>
                </c:pt>
                <c:pt idx="36">
                  <c:v>19.99057802903034</c:v>
                </c:pt>
                <c:pt idx="37">
                  <c:v>19.625683532441062</c:v>
                </c:pt>
                <c:pt idx="38">
                  <c:v>20.999174415573126</c:v>
                </c:pt>
                <c:pt idx="39">
                  <c:v>19.182087721091914</c:v>
                </c:pt>
                <c:pt idx="40">
                  <c:v>18.153334676606892</c:v>
                </c:pt>
                <c:pt idx="41">
                  <c:v>18.364841909145706</c:v>
                </c:pt>
                <c:pt idx="42">
                  <c:v>18.24113475177305</c:v>
                </c:pt>
                <c:pt idx="43">
                  <c:v>18.53211009174312</c:v>
                </c:pt>
                <c:pt idx="44">
                  <c:v>18.435617323132774</c:v>
                </c:pt>
                <c:pt idx="45">
                  <c:v>20.00535774601954</c:v>
                </c:pt>
                <c:pt idx="46">
                  <c:v>20.298187600096785</c:v>
                </c:pt>
                <c:pt idx="47">
                  <c:v>22.61507266788893</c:v>
                </c:pt>
                <c:pt idx="48">
                  <c:v>24.024882960302698</c:v>
                </c:pt>
                <c:pt idx="49">
                  <c:v>27.823569428404188</c:v>
                </c:pt>
                <c:pt idx="50">
                  <c:v>25.957240868847325</c:v>
                </c:pt>
                <c:pt idx="51">
                  <c:v>26.59352429077527</c:v>
                </c:pt>
                <c:pt idx="52">
                  <c:v>27.87121984369691</c:v>
                </c:pt>
                <c:pt idx="53">
                  <c:v>28.587867383269927</c:v>
                </c:pt>
              </c:numCache>
            </c:numRef>
          </c:val>
          <c:smooth val="0"/>
        </c:ser>
        <c:ser>
          <c:idx val="5"/>
          <c:order val="4"/>
          <c:tx>
            <c:v>木材製品の国内生産割合（右軸）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'資料Ⅰ-36'!$A$5:$A$58</c:f>
              <c:strCache>
                <c:ptCount val="54"/>
                <c:pt idx="0">
                  <c:v>S35
(1960)</c:v>
                </c:pt>
                <c:pt idx="1">
                  <c:v>36
(61)</c:v>
                </c:pt>
                <c:pt idx="2">
                  <c:v>37
(62)</c:v>
                </c:pt>
                <c:pt idx="3">
                  <c:v>38
(63)</c:v>
                </c:pt>
                <c:pt idx="4">
                  <c:v>39
(64)</c:v>
                </c:pt>
                <c:pt idx="5">
                  <c:v>40
(65)</c:v>
                </c:pt>
                <c:pt idx="6">
                  <c:v>41
(66)</c:v>
                </c:pt>
                <c:pt idx="7">
                  <c:v>42
(67)</c:v>
                </c:pt>
                <c:pt idx="8">
                  <c:v>43
(68)</c:v>
                </c:pt>
                <c:pt idx="9">
                  <c:v>44
(69)</c:v>
                </c:pt>
                <c:pt idx="10">
                  <c:v>45
(70)</c:v>
                </c:pt>
                <c:pt idx="11">
                  <c:v>46
(71)</c:v>
                </c:pt>
                <c:pt idx="12">
                  <c:v>47
(72)</c:v>
                </c:pt>
                <c:pt idx="13">
                  <c:v>48
(73)</c:v>
                </c:pt>
                <c:pt idx="14">
                  <c:v>49
(74)</c:v>
                </c:pt>
                <c:pt idx="15">
                  <c:v>50
(75)</c:v>
                </c:pt>
                <c:pt idx="16">
                  <c:v>51
(76)</c:v>
                </c:pt>
                <c:pt idx="17">
                  <c:v>52
(77)</c:v>
                </c:pt>
                <c:pt idx="18">
                  <c:v>53
(78)</c:v>
                </c:pt>
                <c:pt idx="19">
                  <c:v>54
(79)</c:v>
                </c:pt>
                <c:pt idx="20">
                  <c:v>55
(80)</c:v>
                </c:pt>
                <c:pt idx="21">
                  <c:v>56
(81)</c:v>
                </c:pt>
                <c:pt idx="22">
                  <c:v>57
(82)</c:v>
                </c:pt>
                <c:pt idx="23">
                  <c:v>58
(83)</c:v>
                </c:pt>
                <c:pt idx="24">
                  <c:v>59
(84)</c:v>
                </c:pt>
                <c:pt idx="25">
                  <c:v>60
(85)</c:v>
                </c:pt>
                <c:pt idx="26">
                  <c:v>61
(86)</c:v>
                </c:pt>
                <c:pt idx="27">
                  <c:v>62
(87)</c:v>
                </c:pt>
                <c:pt idx="28">
                  <c:v>63
(88)</c:v>
                </c:pt>
                <c:pt idx="29">
                  <c:v>H元
(89)</c:v>
                </c:pt>
                <c:pt idx="30">
                  <c:v>H2
(90)</c:v>
                </c:pt>
                <c:pt idx="31">
                  <c:v>3
(91)</c:v>
                </c:pt>
                <c:pt idx="32">
                  <c:v>4
(92)</c:v>
                </c:pt>
                <c:pt idx="33">
                  <c:v>5
(93)</c:v>
                </c:pt>
                <c:pt idx="34">
                  <c:v>6
(94)</c:v>
                </c:pt>
                <c:pt idx="35">
                  <c:v>7
(95)</c:v>
                </c:pt>
                <c:pt idx="36">
                  <c:v>8
(96)</c:v>
                </c:pt>
                <c:pt idx="37">
                  <c:v>9
(97)</c:v>
                </c:pt>
                <c:pt idx="38">
                  <c:v>10
(98)</c:v>
                </c:pt>
                <c:pt idx="39">
                  <c:v>11
(99)</c:v>
                </c:pt>
                <c:pt idx="40">
                  <c:v>12
(2000)</c:v>
                </c:pt>
                <c:pt idx="41">
                  <c:v>13
(01)</c:v>
                </c:pt>
                <c:pt idx="42">
                  <c:v>14
(02)</c:v>
                </c:pt>
                <c:pt idx="43">
                  <c:v>15
(03)</c:v>
                </c:pt>
                <c:pt idx="44">
                  <c:v>16
(04)</c:v>
                </c:pt>
                <c:pt idx="45">
                  <c:v>17
(05)</c:v>
                </c:pt>
                <c:pt idx="46">
                  <c:v>18
(06)</c:v>
                </c:pt>
                <c:pt idx="47">
                  <c:v>19
(07)</c:v>
                </c:pt>
                <c:pt idx="48">
                  <c:v>20
(08)</c:v>
                </c:pt>
                <c:pt idx="49">
                  <c:v>21
(09)</c:v>
                </c:pt>
                <c:pt idx="50">
                  <c:v>22
(10)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strCache>
            </c:strRef>
          </c:cat>
          <c:val>
            <c:numRef>
              <c:f>'資料Ⅰ-36'!$G$5:$G$58</c:f>
              <c:numCache>
                <c:ptCount val="54"/>
                <c:pt idx="0">
                  <c:v>98.46676216244894</c:v>
                </c:pt>
                <c:pt idx="1">
                  <c:v>97.39299926906521</c:v>
                </c:pt>
                <c:pt idx="2">
                  <c:v>97.02451685533804</c:v>
                </c:pt>
                <c:pt idx="3">
                  <c:v>95.20815808503417</c:v>
                </c:pt>
                <c:pt idx="4">
                  <c:v>95.09233636414976</c:v>
                </c:pt>
                <c:pt idx="5">
                  <c:v>95.13114986530556</c:v>
                </c:pt>
                <c:pt idx="6">
                  <c:v>93.73926843228055</c:v>
                </c:pt>
                <c:pt idx="7">
                  <c:v>91.9112941696627</c:v>
                </c:pt>
                <c:pt idx="8">
                  <c:v>89.32095941441737</c:v>
                </c:pt>
                <c:pt idx="9">
                  <c:v>89.0258449304175</c:v>
                </c:pt>
                <c:pt idx="10">
                  <c:v>87.18627957031136</c:v>
                </c:pt>
                <c:pt idx="11">
                  <c:v>88.62975198461615</c:v>
                </c:pt>
                <c:pt idx="12">
                  <c:v>86.04183880417636</c:v>
                </c:pt>
                <c:pt idx="13">
                  <c:v>80.535120470144</c:v>
                </c:pt>
                <c:pt idx="14">
                  <c:v>77.78397027600849</c:v>
                </c:pt>
                <c:pt idx="15">
                  <c:v>80.1689339932966</c:v>
                </c:pt>
                <c:pt idx="16">
                  <c:v>78.82154586829616</c:v>
                </c:pt>
                <c:pt idx="17">
                  <c:v>77.35778663577277</c:v>
                </c:pt>
                <c:pt idx="18">
                  <c:v>76.11514547898315</c:v>
                </c:pt>
                <c:pt idx="19">
                  <c:v>73.53760953126994</c:v>
                </c:pt>
                <c:pt idx="20">
                  <c:v>70.62148966631182</c:v>
                </c:pt>
                <c:pt idx="21">
                  <c:v>73.57588561347723</c:v>
                </c:pt>
                <c:pt idx="22">
                  <c:v>72.29610568230974</c:v>
                </c:pt>
                <c:pt idx="23">
                  <c:v>71.19601584010707</c:v>
                </c:pt>
                <c:pt idx="24">
                  <c:v>70.46661047930736</c:v>
                </c:pt>
                <c:pt idx="25">
                  <c:v>69.39107221666075</c:v>
                </c:pt>
                <c:pt idx="26">
                  <c:v>67.0973271538315</c:v>
                </c:pt>
                <c:pt idx="27">
                  <c:v>63.39191479060761</c:v>
                </c:pt>
                <c:pt idx="28">
                  <c:v>61.666133493912426</c:v>
                </c:pt>
                <c:pt idx="29">
                  <c:v>57.7760210803689</c:v>
                </c:pt>
                <c:pt idx="30">
                  <c:v>56.88017272400143</c:v>
                </c:pt>
                <c:pt idx="31">
                  <c:v>53.607778827471876</c:v>
                </c:pt>
                <c:pt idx="32">
                  <c:v>52.99456371510182</c:v>
                </c:pt>
                <c:pt idx="33">
                  <c:v>49.1876032219075</c:v>
                </c:pt>
                <c:pt idx="34">
                  <c:v>46.93290472233131</c:v>
                </c:pt>
                <c:pt idx="35">
                  <c:v>43.58431393572252</c:v>
                </c:pt>
                <c:pt idx="36">
                  <c:v>42.324204687874996</c:v>
                </c:pt>
                <c:pt idx="37">
                  <c:v>40.52153184055611</c:v>
                </c:pt>
                <c:pt idx="38">
                  <c:v>41.20100808203702</c:v>
                </c:pt>
                <c:pt idx="39">
                  <c:v>38.38973520089971</c:v>
                </c:pt>
                <c:pt idx="40">
                  <c:v>36.305661898045535</c:v>
                </c:pt>
                <c:pt idx="41">
                  <c:v>35.83648419091457</c:v>
                </c:pt>
                <c:pt idx="42">
                  <c:v>35.109219858156024</c:v>
                </c:pt>
                <c:pt idx="43">
                  <c:v>35.04587155963303</c:v>
                </c:pt>
                <c:pt idx="44">
                  <c:v>34.39236517110436</c:v>
                </c:pt>
                <c:pt idx="45">
                  <c:v>34.1206890527272</c:v>
                </c:pt>
                <c:pt idx="46">
                  <c:v>34.29963936352848</c:v>
                </c:pt>
                <c:pt idx="47">
                  <c:v>35.42210512257015</c:v>
                </c:pt>
                <c:pt idx="48">
                  <c:v>33.80106458026037</c:v>
                </c:pt>
                <c:pt idx="49">
                  <c:v>36.74793146545588</c:v>
                </c:pt>
                <c:pt idx="50">
                  <c:v>34.560309733253625</c:v>
                </c:pt>
                <c:pt idx="51">
                  <c:v>34.55496663279598</c:v>
                </c:pt>
                <c:pt idx="52">
                  <c:v>35.84777437988447</c:v>
                </c:pt>
                <c:pt idx="53">
                  <c:v>36.669960875627815</c:v>
                </c:pt>
              </c:numCache>
            </c:numRef>
          </c:val>
          <c:smooth val="0"/>
        </c:ser>
        <c:ser>
          <c:idx val="4"/>
          <c:order val="5"/>
          <c:tx>
            <c:v>国内生産に占める国産材利用率（右軸）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'資料Ⅰ-36'!$A$5:$A$58</c:f>
              <c:strCache>
                <c:ptCount val="54"/>
                <c:pt idx="0">
                  <c:v>S35
(1960)</c:v>
                </c:pt>
                <c:pt idx="1">
                  <c:v>36
(61)</c:v>
                </c:pt>
                <c:pt idx="2">
                  <c:v>37
(62)</c:v>
                </c:pt>
                <c:pt idx="3">
                  <c:v>38
(63)</c:v>
                </c:pt>
                <c:pt idx="4">
                  <c:v>39
(64)</c:v>
                </c:pt>
                <c:pt idx="5">
                  <c:v>40
(65)</c:v>
                </c:pt>
                <c:pt idx="6">
                  <c:v>41
(66)</c:v>
                </c:pt>
                <c:pt idx="7">
                  <c:v>42
(67)</c:v>
                </c:pt>
                <c:pt idx="8">
                  <c:v>43
(68)</c:v>
                </c:pt>
                <c:pt idx="9">
                  <c:v>44
(69)</c:v>
                </c:pt>
                <c:pt idx="10">
                  <c:v>45
(70)</c:v>
                </c:pt>
                <c:pt idx="11">
                  <c:v>46
(71)</c:v>
                </c:pt>
                <c:pt idx="12">
                  <c:v>47
(72)</c:v>
                </c:pt>
                <c:pt idx="13">
                  <c:v>48
(73)</c:v>
                </c:pt>
                <c:pt idx="14">
                  <c:v>49
(74)</c:v>
                </c:pt>
                <c:pt idx="15">
                  <c:v>50
(75)</c:v>
                </c:pt>
                <c:pt idx="16">
                  <c:v>51
(76)</c:v>
                </c:pt>
                <c:pt idx="17">
                  <c:v>52
(77)</c:v>
                </c:pt>
                <c:pt idx="18">
                  <c:v>53
(78)</c:v>
                </c:pt>
                <c:pt idx="19">
                  <c:v>54
(79)</c:v>
                </c:pt>
                <c:pt idx="20">
                  <c:v>55
(80)</c:v>
                </c:pt>
                <c:pt idx="21">
                  <c:v>56
(81)</c:v>
                </c:pt>
                <c:pt idx="22">
                  <c:v>57
(82)</c:v>
                </c:pt>
                <c:pt idx="23">
                  <c:v>58
(83)</c:v>
                </c:pt>
                <c:pt idx="24">
                  <c:v>59
(84)</c:v>
                </c:pt>
                <c:pt idx="25">
                  <c:v>60
(85)</c:v>
                </c:pt>
                <c:pt idx="26">
                  <c:v>61
(86)</c:v>
                </c:pt>
                <c:pt idx="27">
                  <c:v>62
(87)</c:v>
                </c:pt>
                <c:pt idx="28">
                  <c:v>63
(88)</c:v>
                </c:pt>
                <c:pt idx="29">
                  <c:v>H元
(89)</c:v>
                </c:pt>
                <c:pt idx="30">
                  <c:v>H2
(90)</c:v>
                </c:pt>
                <c:pt idx="31">
                  <c:v>3
(91)</c:v>
                </c:pt>
                <c:pt idx="32">
                  <c:v>4
(92)</c:v>
                </c:pt>
                <c:pt idx="33">
                  <c:v>5
(93)</c:v>
                </c:pt>
                <c:pt idx="34">
                  <c:v>6
(94)</c:v>
                </c:pt>
                <c:pt idx="35">
                  <c:v>7
(95)</c:v>
                </c:pt>
                <c:pt idx="36">
                  <c:v>8
(96)</c:v>
                </c:pt>
                <c:pt idx="37">
                  <c:v>9
(97)</c:v>
                </c:pt>
                <c:pt idx="38">
                  <c:v>10
(98)</c:v>
                </c:pt>
                <c:pt idx="39">
                  <c:v>11
(99)</c:v>
                </c:pt>
                <c:pt idx="40">
                  <c:v>12
(2000)</c:v>
                </c:pt>
                <c:pt idx="41">
                  <c:v>13
(01)</c:v>
                </c:pt>
                <c:pt idx="42">
                  <c:v>14
(02)</c:v>
                </c:pt>
                <c:pt idx="43">
                  <c:v>15
(03)</c:v>
                </c:pt>
                <c:pt idx="44">
                  <c:v>16
(04)</c:v>
                </c:pt>
                <c:pt idx="45">
                  <c:v>17
(05)</c:v>
                </c:pt>
                <c:pt idx="46">
                  <c:v>18
(06)</c:v>
                </c:pt>
                <c:pt idx="47">
                  <c:v>19
(07)</c:v>
                </c:pt>
                <c:pt idx="48">
                  <c:v>20
(08)</c:v>
                </c:pt>
                <c:pt idx="49">
                  <c:v>21
(09)</c:v>
                </c:pt>
                <c:pt idx="50">
                  <c:v>22
(10)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strCache>
            </c:strRef>
          </c:cat>
          <c:val>
            <c:numRef>
              <c:f>'資料Ⅰ-36'!$H$5:$H$58</c:f>
              <c:numCache>
                <c:ptCount val="54"/>
                <c:pt idx="0">
                  <c:v>88.01364942528737</c:v>
                </c:pt>
                <c:pt idx="1">
                  <c:v>84.74983322214811</c:v>
                </c:pt>
                <c:pt idx="2">
                  <c:v>81.86872512207307</c:v>
                </c:pt>
                <c:pt idx="3">
                  <c:v>79.23706482313916</c:v>
                </c:pt>
                <c:pt idx="4">
                  <c:v>76.7015084926951</c:v>
                </c:pt>
                <c:pt idx="5">
                  <c:v>75.07899129605342</c:v>
                </c:pt>
                <c:pt idx="6">
                  <c:v>71.93011670344004</c:v>
                </c:pt>
                <c:pt idx="7">
                  <c:v>66.76498512564086</c:v>
                </c:pt>
                <c:pt idx="8">
                  <c:v>59.70951928001755</c:v>
                </c:pt>
                <c:pt idx="9">
                  <c:v>55.025739874474034</c:v>
                </c:pt>
                <c:pt idx="10">
                  <c:v>51.6532249056098</c:v>
                </c:pt>
                <c:pt idx="11">
                  <c:v>51.14436717663422</c:v>
                </c:pt>
                <c:pt idx="12">
                  <c:v>47.950631833955356</c:v>
                </c:pt>
                <c:pt idx="13">
                  <c:v>44.574101843833816</c:v>
                </c:pt>
                <c:pt idx="14">
                  <c:v>44.894059845098774</c:v>
                </c:pt>
                <c:pt idx="15">
                  <c:v>44.75523570374589</c:v>
                </c:pt>
                <c:pt idx="16">
                  <c:v>44.214743193451866</c:v>
                </c:pt>
                <c:pt idx="17">
                  <c:v>43.44476596608792</c:v>
                </c:pt>
                <c:pt idx="18">
                  <c:v>41.36134966207632</c:v>
                </c:pt>
                <c:pt idx="19">
                  <c:v>41.846062377684746</c:v>
                </c:pt>
                <c:pt idx="20">
                  <c:v>44.907214887202414</c:v>
                </c:pt>
                <c:pt idx="21">
                  <c:v>46.81783198152863</c:v>
                </c:pt>
                <c:pt idx="22">
                  <c:v>49.331083154341826</c:v>
                </c:pt>
                <c:pt idx="23">
                  <c:v>49.7912269078471</c:v>
                </c:pt>
                <c:pt idx="24">
                  <c:v>51.063234905792264</c:v>
                </c:pt>
                <c:pt idx="25">
                  <c:v>51.305359497401696</c:v>
                </c:pt>
                <c:pt idx="26">
                  <c:v>49.85412625569696</c:v>
                </c:pt>
                <c:pt idx="27">
                  <c:v>47.32693835156107</c:v>
                </c:pt>
                <c:pt idx="28">
                  <c:v>47.296307598413186</c:v>
                </c:pt>
                <c:pt idx="29">
                  <c:v>46.49882939584664</c:v>
                </c:pt>
                <c:pt idx="30">
                  <c:v>46.44619472385652</c:v>
                </c:pt>
                <c:pt idx="31">
                  <c:v>46.54940231757802</c:v>
                </c:pt>
                <c:pt idx="32">
                  <c:v>47.231157089454925</c:v>
                </c:pt>
                <c:pt idx="33">
                  <c:v>48.01448106394552</c:v>
                </c:pt>
                <c:pt idx="34">
                  <c:v>47.62803549190535</c:v>
                </c:pt>
                <c:pt idx="35">
                  <c:v>46.97621976219762</c:v>
                </c:pt>
                <c:pt idx="36">
                  <c:v>47.23202284946236</c:v>
                </c:pt>
                <c:pt idx="37">
                  <c:v>48.432728579126994</c:v>
                </c:pt>
                <c:pt idx="38">
                  <c:v>50.9676228643746</c:v>
                </c:pt>
                <c:pt idx="39">
                  <c:v>49.9667101653839</c:v>
                </c:pt>
                <c:pt idx="40">
                  <c:v>50.00138746288537</c:v>
                </c:pt>
                <c:pt idx="41">
                  <c:v>51.24621548059574</c:v>
                </c:pt>
                <c:pt idx="42">
                  <c:v>51.95539754363284</c:v>
                </c:pt>
                <c:pt idx="43">
                  <c:v>52.879581151832454</c:v>
                </c:pt>
                <c:pt idx="44">
                  <c:v>53.60380779691749</c:v>
                </c:pt>
                <c:pt idx="45">
                  <c:v>58.631165727939916</c:v>
                </c:pt>
                <c:pt idx="46">
                  <c:v>59.17901172360509</c:v>
                </c:pt>
                <c:pt idx="47">
                  <c:v>63.8445190923425</c:v>
                </c:pt>
                <c:pt idx="48">
                  <c:v>71.07729670246272</c:v>
                </c:pt>
                <c:pt idx="49">
                  <c:v>75.71465472705356</c:v>
                </c:pt>
                <c:pt idx="50">
                  <c:v>75.10708401976936</c:v>
                </c:pt>
                <c:pt idx="51">
                  <c:v>76.96006358036956</c:v>
                </c:pt>
                <c:pt idx="52">
                  <c:v>77.74881516587678</c:v>
                </c:pt>
                <c:pt idx="53">
                  <c:v>77.95990696644147</c:v>
                </c:pt>
              </c:numCache>
            </c:numRef>
          </c:val>
          <c:smooth val="0"/>
        </c:ser>
        <c:axId val="14604086"/>
        <c:axId val="64327911"/>
      </c:lineChart>
      <c:catAx>
        <c:axId val="31663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535757"/>
        <c:crosses val="autoZero"/>
        <c:auto val="0"/>
        <c:lblOffset val="100"/>
        <c:tickLblSkip val="5"/>
        <c:noMultiLvlLbl val="0"/>
      </c:catAx>
      <c:valAx>
        <c:axId val="16535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663468"/>
        <c:crossesAt val="1"/>
        <c:crossBetween val="between"/>
        <c:dispUnits/>
      </c:valAx>
      <c:catAx>
        <c:axId val="14604086"/>
        <c:scaling>
          <c:orientation val="minMax"/>
        </c:scaling>
        <c:axPos val="b"/>
        <c:delete val="1"/>
        <c:majorTickMark val="out"/>
        <c:minorTickMark val="none"/>
        <c:tickLblPos val="nextTo"/>
        <c:crossAx val="64327911"/>
        <c:crosses val="autoZero"/>
        <c:auto val="0"/>
        <c:lblOffset val="100"/>
        <c:tickLblSkip val="1"/>
        <c:noMultiLvlLbl val="0"/>
      </c:catAx>
      <c:valAx>
        <c:axId val="64327911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60408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0.02025</cdr:y>
    </cdr:from>
    <cdr:to>
      <cdr:x>0.056</cdr:x>
      <cdr:y>0.05825</cdr:y>
    </cdr:to>
    <cdr:sp>
      <cdr:nvSpPr>
        <cdr:cNvPr id="1" name="Text Box 6"/>
        <cdr:cNvSpPr txBox="1">
          <a:spLocks noChangeArrowheads="1"/>
        </cdr:cNvSpPr>
      </cdr:nvSpPr>
      <cdr:spPr>
        <a:xfrm>
          <a:off x="-28574" y="1047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3)</a:t>
          </a:r>
        </a:p>
      </cdr:txBody>
    </cdr:sp>
  </cdr:relSizeAnchor>
  <cdr:relSizeAnchor xmlns:cdr="http://schemas.openxmlformats.org/drawingml/2006/chartDrawing">
    <cdr:from>
      <cdr:x>0.909</cdr:x>
      <cdr:y>0.0115</cdr:y>
    </cdr:from>
    <cdr:to>
      <cdr:x>0.958</cdr:x>
      <cdr:y>0.06275</cdr:y>
    </cdr:to>
    <cdr:sp>
      <cdr:nvSpPr>
        <cdr:cNvPr id="2" name="Text Box 7"/>
        <cdr:cNvSpPr txBox="1">
          <a:spLocks noChangeArrowheads="1"/>
        </cdr:cNvSpPr>
      </cdr:nvSpPr>
      <cdr:spPr>
        <a:xfrm>
          <a:off x="6419850" y="57150"/>
          <a:ext cx="342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0.87925</cdr:x>
      <cdr:y>0.9335</cdr:y>
    </cdr:from>
    <cdr:to>
      <cdr:x>0.9285</cdr:x>
      <cdr:y>0.96975</cdr:y>
    </cdr:to>
    <cdr:sp>
      <cdr:nvSpPr>
        <cdr:cNvPr id="3" name="Text Box 18"/>
        <cdr:cNvSpPr txBox="1">
          <a:spLocks noChangeArrowheads="1"/>
        </cdr:cNvSpPr>
      </cdr:nvSpPr>
      <cdr:spPr>
        <a:xfrm>
          <a:off x="6210300" y="49053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0.1285</cdr:x>
      <cdr:y>0.67</cdr:y>
    </cdr:from>
    <cdr:to>
      <cdr:x>0.22675</cdr:x>
      <cdr:y>0.73275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04875" y="3514725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国産材は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S42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がピーク</a:t>
          </a:r>
        </a:p>
      </cdr:txBody>
    </cdr:sp>
  </cdr:relSizeAnchor>
  <cdr:relSizeAnchor xmlns:cdr="http://schemas.openxmlformats.org/drawingml/2006/chartDrawing">
    <cdr:from>
      <cdr:x>0.226</cdr:x>
      <cdr:y>0.4205</cdr:y>
    </cdr:from>
    <cdr:to>
      <cdr:x>0.32425</cdr:x>
      <cdr:y>0.49225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590675" y="220980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輸入丸太は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S48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がピーク</a:t>
          </a:r>
        </a:p>
      </cdr:txBody>
    </cdr:sp>
  </cdr:relSizeAnchor>
  <cdr:relSizeAnchor xmlns:cdr="http://schemas.openxmlformats.org/drawingml/2006/chartDrawing">
    <cdr:from>
      <cdr:x>0.597</cdr:x>
      <cdr:y>0.369</cdr:y>
    </cdr:from>
    <cdr:to>
      <cdr:x>0.69525</cdr:x>
      <cdr:y>0.44475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210050" y="1933575"/>
          <a:ext cx="695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輸入製品は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H9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がピーク</a:t>
          </a:r>
        </a:p>
      </cdr:txBody>
    </cdr:sp>
  </cdr:relSizeAnchor>
  <cdr:relSizeAnchor xmlns:cdr="http://schemas.openxmlformats.org/drawingml/2006/chartDrawing">
    <cdr:from>
      <cdr:x>0.67675</cdr:x>
      <cdr:y>0.77525</cdr:y>
    </cdr:from>
    <cdr:to>
      <cdr:x>0.775</cdr:x>
      <cdr:y>0.838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781550" y="4067175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国産材は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H14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がボトム</a:t>
          </a:r>
        </a:p>
      </cdr:txBody>
    </cdr:sp>
  </cdr:relSizeAnchor>
  <cdr:relSizeAnchor xmlns:cdr="http://schemas.openxmlformats.org/drawingml/2006/chartDrawing">
    <cdr:from>
      <cdr:x>0.88675</cdr:x>
      <cdr:y>0.6375</cdr:y>
    </cdr:from>
    <cdr:to>
      <cdr:x>0.98475</cdr:x>
      <cdr:y>0.70925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6257925" y="334327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0.88675</cdr:x>
      <cdr:y>0.56725</cdr:y>
    </cdr:from>
    <cdr:to>
      <cdr:x>0.98475</cdr:x>
      <cdr:y>0.639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257925" y="298132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36.7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0.885</cdr:x>
      <cdr:y>0.2385</cdr:y>
    </cdr:from>
    <cdr:to>
      <cdr:x>0.9835</cdr:x>
      <cdr:y>0.31025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6248400" y="124777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0.26025</cdr:x>
      <cdr:y>0.0215</cdr:y>
    </cdr:from>
    <cdr:to>
      <cdr:x>0.36275</cdr:x>
      <cdr:y>0.147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838325" y="104775"/>
          <a:ext cx="7239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国産材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輸入丸太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輸入製品</a:t>
          </a:r>
        </a:p>
      </cdr:txBody>
    </cdr:sp>
  </cdr:relSizeAnchor>
  <cdr:relSizeAnchor xmlns:cdr="http://schemas.openxmlformats.org/drawingml/2006/chartDrawing">
    <cdr:from>
      <cdr:x>0.2175</cdr:x>
      <cdr:y>0.03425</cdr:y>
    </cdr:from>
    <cdr:to>
      <cdr:x>0.26125</cdr:x>
      <cdr:y>0.05825</cdr:y>
    </cdr:to>
    <cdr:sp>
      <cdr:nvSpPr>
        <cdr:cNvPr id="12" name="正方形/長方形 2"/>
        <cdr:cNvSpPr>
          <a:spLocks/>
        </cdr:cNvSpPr>
      </cdr:nvSpPr>
      <cdr:spPr>
        <a:xfrm>
          <a:off x="1533525" y="171450"/>
          <a:ext cx="304800" cy="123825"/>
        </a:xfrm>
        <a:prstGeom prst="rect">
          <a:avLst/>
        </a:prstGeom>
        <a:solidFill>
          <a:srgbClr val="33CC33"/>
        </a:solidFill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0.2175</cdr:x>
      <cdr:y>0.072</cdr:y>
    </cdr:from>
    <cdr:to>
      <cdr:x>0.262</cdr:x>
      <cdr:y>0.09575</cdr:y>
    </cdr:to>
    <cdr:sp>
      <cdr:nvSpPr>
        <cdr:cNvPr id="13" name="正方形/長方形 16"/>
        <cdr:cNvSpPr>
          <a:spLocks/>
        </cdr:cNvSpPr>
      </cdr:nvSpPr>
      <cdr:spPr>
        <a:xfrm>
          <a:off x="1533525" y="371475"/>
          <a:ext cx="314325" cy="123825"/>
        </a:xfrm>
        <a:prstGeom prst="rect">
          <a:avLst/>
        </a:prstGeom>
        <a:solidFill>
          <a:srgbClr val="FFCC00"/>
        </a:solidFill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0.2175</cdr:x>
      <cdr:y>0.1105</cdr:y>
    </cdr:from>
    <cdr:to>
      <cdr:x>0.262</cdr:x>
      <cdr:y>0.135</cdr:y>
    </cdr:to>
    <cdr:sp>
      <cdr:nvSpPr>
        <cdr:cNvPr id="14" name="正方形/長方形 17"/>
        <cdr:cNvSpPr>
          <a:spLocks/>
        </cdr:cNvSpPr>
      </cdr:nvSpPr>
      <cdr:spPr>
        <a:xfrm>
          <a:off x="1533525" y="571500"/>
          <a:ext cx="314325" cy="133350"/>
        </a:xfrm>
        <a:prstGeom prst="rect">
          <a:avLst/>
        </a:prstGeom>
        <a:solidFill>
          <a:srgbClr val="FF0000"/>
        </a:solidFill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0.0195</cdr:y>
    </cdr:from>
    <cdr:to>
      <cdr:x>0.8835</cdr:x>
      <cdr:y>0.1455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867150" y="95250"/>
          <a:ext cx="23717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木材自給率（右軸）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木材製品の国内生産割合（右軸）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国内生産に占める国産材利用率（右軸）</a:t>
          </a:r>
        </a:p>
      </cdr:txBody>
    </cdr:sp>
  </cdr:relSizeAnchor>
  <cdr:relSizeAnchor xmlns:cdr="http://schemas.openxmlformats.org/drawingml/2006/chartDrawing">
    <cdr:from>
      <cdr:x>0.47625</cdr:x>
      <cdr:y>0.046</cdr:y>
    </cdr:from>
    <cdr:to>
      <cdr:x>0.54325</cdr:x>
      <cdr:y>0.067</cdr:y>
    </cdr:to>
    <cdr:grpSp>
      <cdr:nvGrpSpPr>
        <cdr:cNvPr id="16" name="グループ化 30"/>
        <cdr:cNvGrpSpPr>
          <a:grpSpLocks/>
        </cdr:cNvGrpSpPr>
      </cdr:nvGrpSpPr>
      <cdr:grpSpPr>
        <a:xfrm>
          <a:off x="3362325" y="238125"/>
          <a:ext cx="476250" cy="114300"/>
          <a:chOff x="3838574" y="257175"/>
          <a:chExt cx="540000" cy="108000"/>
        </a:xfrm>
        <a:solidFill>
          <a:srgbClr val="FFFFFF"/>
        </a:solidFill>
      </cdr:grpSpPr>
      <cdr:sp>
        <cdr:nvSpPr>
          <cdr:cNvPr id="17" name="直線コネクタ 4"/>
          <cdr:cNvSpPr>
            <a:spLocks/>
          </cdr:cNvSpPr>
        </cdr:nvSpPr>
        <cdr:spPr>
          <a:xfrm>
            <a:off x="3838574" y="301644"/>
            <a:ext cx="540000" cy="0"/>
          </a:xfrm>
          <a:prstGeom prst="line">
            <a:avLst/>
          </a:prstGeom>
          <a:noFill/>
          <a:ln w="28575" cmpd="sng">
            <a:solidFill>
              <a:srgbClr val="0066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8" name="ひし形 5"/>
          <cdr:cNvSpPr>
            <a:spLocks/>
          </cdr:cNvSpPr>
        </cdr:nvSpPr>
        <cdr:spPr>
          <a:xfrm>
            <a:off x="3994229" y="206416"/>
            <a:ext cx="108000" cy="108000"/>
          </a:xfrm>
          <a:prstGeom prst="diamond">
            <a:avLst/>
          </a:prstGeom>
          <a:solidFill>
            <a:srgbClr val="006600"/>
          </a:solidFill>
          <a:ln w="127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0.471</cdr:x>
      <cdr:y>0.0825</cdr:y>
    </cdr:from>
    <cdr:to>
      <cdr:x>0.53825</cdr:x>
      <cdr:y>0.0825</cdr:y>
    </cdr:to>
    <cdr:sp>
      <cdr:nvSpPr>
        <cdr:cNvPr id="19" name="直線コネクタ 8"/>
        <cdr:cNvSpPr>
          <a:spLocks/>
        </cdr:cNvSpPr>
      </cdr:nvSpPr>
      <cdr:spPr>
        <a:xfrm>
          <a:off x="3324225" y="428625"/>
          <a:ext cx="476250" cy="0"/>
        </a:xfrm>
        <a:prstGeom prst="line">
          <a:avLst/>
        </a:prstGeom>
        <a:noFill/>
        <a:ln w="28575" cmpd="sng">
          <a:solidFill>
            <a:srgbClr val="0000CC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0.116</cdr:y>
    </cdr:from>
    <cdr:to>
      <cdr:x>0.53825</cdr:x>
      <cdr:y>0.116</cdr:y>
    </cdr:to>
    <cdr:sp>
      <cdr:nvSpPr>
        <cdr:cNvPr id="20" name="直線コネクタ 27"/>
        <cdr:cNvSpPr>
          <a:spLocks/>
        </cdr:cNvSpPr>
      </cdr:nvSpPr>
      <cdr:spPr>
        <a:xfrm>
          <a:off x="3324225" y="609600"/>
          <a:ext cx="476250" cy="0"/>
        </a:xfrm>
        <a:prstGeom prst="line">
          <a:avLst/>
        </a:prstGeom>
        <a:noFill/>
        <a:ln w="12700" cmpd="sng">
          <a:solidFill>
            <a:srgbClr val="00CC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60</xdr:row>
      <xdr:rowOff>85725</xdr:rowOff>
    </xdr:from>
    <xdr:to>
      <xdr:col>11</xdr:col>
      <xdr:colOff>333375</xdr:colOff>
      <xdr:row>88</xdr:row>
      <xdr:rowOff>9525</xdr:rowOff>
    </xdr:to>
    <xdr:graphicFrame>
      <xdr:nvGraphicFramePr>
        <xdr:cNvPr id="1" name="Chart 1"/>
        <xdr:cNvGraphicFramePr/>
      </xdr:nvGraphicFramePr>
      <xdr:xfrm>
        <a:off x="200025" y="15954375"/>
        <a:ext cx="7067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90" zoomScaleSheetLayoutView="90" zoomScalePageLayoutView="0" workbookViewId="0" topLeftCell="A1">
      <selection activeCell="Q74" sqref="Q74"/>
    </sheetView>
  </sheetViews>
  <sheetFormatPr defaultColWidth="9.140625" defaultRowHeight="15" customHeight="1"/>
  <cols>
    <col min="1" max="1" width="9.140625" style="1" customWidth="1"/>
    <col min="2" max="2" width="9.57421875" style="1" customWidth="1"/>
    <col min="3" max="6" width="9.57421875" style="12" customWidth="1"/>
    <col min="7" max="9" width="9.57421875" style="11" customWidth="1"/>
    <col min="10" max="16384" width="9.140625" style="11" customWidth="1"/>
  </cols>
  <sheetData>
    <row r="1" spans="1:14" ht="15" customHeight="1">
      <c r="A1" s="32" t="s">
        <v>60</v>
      </c>
      <c r="H1" s="13"/>
      <c r="I1" s="13"/>
      <c r="J1" s="13"/>
      <c r="K1" s="13"/>
      <c r="L1" s="13"/>
      <c r="M1" s="13"/>
      <c r="N1" s="13"/>
    </row>
    <row r="2" spans="2:14" ht="15" customHeight="1">
      <c r="B2" s="11"/>
      <c r="C2" s="11"/>
      <c r="D2" s="11"/>
      <c r="E2" s="11"/>
      <c r="F2" s="11"/>
      <c r="H2" s="13"/>
      <c r="I2" s="13"/>
      <c r="J2" s="13"/>
      <c r="K2" s="13"/>
      <c r="L2" s="13"/>
      <c r="M2" s="13"/>
      <c r="N2" s="13"/>
    </row>
    <row r="3" spans="2:13" ht="15" customHeight="1">
      <c r="B3" s="12"/>
      <c r="E3" s="12" t="s">
        <v>0</v>
      </c>
      <c r="F3" s="11"/>
      <c r="G3" s="13"/>
      <c r="H3" s="34" t="s">
        <v>61</v>
      </c>
      <c r="I3" s="13"/>
      <c r="J3" s="13"/>
      <c r="K3" s="13"/>
      <c r="L3" s="13"/>
      <c r="M3" s="13"/>
    </row>
    <row r="4" spans="1:16" ht="40.5" customHeight="1">
      <c r="A4" s="2"/>
      <c r="B4" s="14" t="s">
        <v>1</v>
      </c>
      <c r="C4" s="15" t="s">
        <v>2</v>
      </c>
      <c r="D4" s="16" t="s">
        <v>3</v>
      </c>
      <c r="E4" s="17" t="s">
        <v>4</v>
      </c>
      <c r="F4" s="29" t="s">
        <v>5</v>
      </c>
      <c r="G4" s="28" t="s">
        <v>6</v>
      </c>
      <c r="H4" s="30" t="s">
        <v>59</v>
      </c>
      <c r="I4" s="13"/>
      <c r="J4" s="18"/>
      <c r="K4" s="13"/>
      <c r="L4" s="18"/>
      <c r="M4" s="13"/>
      <c r="N4" s="18"/>
      <c r="P4" s="18"/>
    </row>
    <row r="5" spans="1:15" ht="21" customHeight="1">
      <c r="A5" s="3" t="s">
        <v>7</v>
      </c>
      <c r="B5" s="19">
        <v>4900.6</v>
      </c>
      <c r="C5" s="19">
        <v>667.4</v>
      </c>
      <c r="D5" s="19">
        <v>86.7</v>
      </c>
      <c r="E5" s="19">
        <f aca="true" t="shared" si="0" ref="E5:E56">B5+C5+D5</f>
        <v>5654.7</v>
      </c>
      <c r="F5" s="10">
        <f>B5/E5*100</f>
        <v>86.66419085008931</v>
      </c>
      <c r="G5" s="10">
        <f aca="true" t="shared" si="1" ref="G5:G36">+(B5+C5)/E5*100</f>
        <v>98.46676216244894</v>
      </c>
      <c r="H5" s="20">
        <f>+B5/(B5+C5)*100</f>
        <v>88.01364942528737</v>
      </c>
      <c r="I5" s="4"/>
      <c r="J5" s="21"/>
      <c r="K5" s="4"/>
      <c r="L5" s="22"/>
      <c r="M5" s="23"/>
      <c r="N5" s="24"/>
      <c r="O5" s="24"/>
    </row>
    <row r="6" spans="1:15" ht="21" customHeight="1">
      <c r="A6" s="3" t="s">
        <v>8</v>
      </c>
      <c r="B6" s="19">
        <v>5081.6</v>
      </c>
      <c r="C6" s="19">
        <v>914.4</v>
      </c>
      <c r="D6" s="19">
        <v>160.5</v>
      </c>
      <c r="E6" s="19">
        <f t="shared" si="0"/>
        <v>6156.5</v>
      </c>
      <c r="F6" s="10">
        <f aca="true" t="shared" si="2" ref="F6:F58">B6/E6*100</f>
        <v>82.5404044505807</v>
      </c>
      <c r="G6" s="10">
        <f t="shared" si="1"/>
        <v>97.39299926906521</v>
      </c>
      <c r="H6" s="20">
        <f aca="true" t="shared" si="3" ref="H5:H36">+B6/(B6+C6)*100</f>
        <v>84.74983322214811</v>
      </c>
      <c r="I6" s="5"/>
      <c r="J6" s="21"/>
      <c r="K6" s="5"/>
      <c r="L6" s="22"/>
      <c r="M6" s="23"/>
      <c r="N6" s="24"/>
      <c r="O6" s="24"/>
    </row>
    <row r="7" spans="1:15" ht="21" customHeight="1">
      <c r="A7" s="3" t="s">
        <v>9</v>
      </c>
      <c r="B7" s="19">
        <v>5080.2</v>
      </c>
      <c r="C7" s="19">
        <v>1125.1</v>
      </c>
      <c r="D7" s="19">
        <v>190.3</v>
      </c>
      <c r="E7" s="19">
        <f t="shared" si="0"/>
        <v>6395.599999999999</v>
      </c>
      <c r="F7" s="10">
        <f t="shared" si="2"/>
        <v>79.43273500531616</v>
      </c>
      <c r="G7" s="10">
        <f t="shared" si="1"/>
        <v>97.02451685533804</v>
      </c>
      <c r="H7" s="20">
        <f t="shared" si="3"/>
        <v>81.86872512207307</v>
      </c>
      <c r="I7" s="5"/>
      <c r="J7" s="21"/>
      <c r="K7" s="5"/>
      <c r="L7" s="22"/>
      <c r="M7" s="23"/>
      <c r="N7" s="24"/>
      <c r="O7" s="24"/>
    </row>
    <row r="8" spans="1:15" ht="21" customHeight="1">
      <c r="A8" s="3" t="s">
        <v>10</v>
      </c>
      <c r="B8" s="19">
        <v>5111.9</v>
      </c>
      <c r="C8" s="19">
        <v>1339.5</v>
      </c>
      <c r="D8" s="19">
        <v>324.7</v>
      </c>
      <c r="E8" s="19">
        <f t="shared" si="0"/>
        <v>6776.099999999999</v>
      </c>
      <c r="F8" s="10">
        <f t="shared" si="2"/>
        <v>75.44014993875533</v>
      </c>
      <c r="G8" s="10">
        <f t="shared" si="1"/>
        <v>95.20815808503417</v>
      </c>
      <c r="H8" s="20">
        <f t="shared" si="3"/>
        <v>79.23706482313916</v>
      </c>
      <c r="I8" s="5"/>
      <c r="J8" s="21"/>
      <c r="K8" s="5"/>
      <c r="L8" s="22"/>
      <c r="M8" s="23"/>
      <c r="N8" s="24"/>
      <c r="O8" s="24"/>
    </row>
    <row r="9" spans="1:15" ht="21" customHeight="1">
      <c r="A9" s="3" t="s">
        <v>11</v>
      </c>
      <c r="B9" s="19">
        <v>5166</v>
      </c>
      <c r="C9" s="19">
        <v>1569.2</v>
      </c>
      <c r="D9" s="19">
        <v>347.6</v>
      </c>
      <c r="E9" s="19">
        <f t="shared" si="0"/>
        <v>7082.8</v>
      </c>
      <c r="F9" s="10">
        <f t="shared" si="2"/>
        <v>72.93725645225052</v>
      </c>
      <c r="G9" s="10">
        <f t="shared" si="1"/>
        <v>95.09233636414976</v>
      </c>
      <c r="H9" s="20">
        <f t="shared" si="3"/>
        <v>76.7015084926951</v>
      </c>
      <c r="I9" s="5"/>
      <c r="J9" s="21"/>
      <c r="K9" s="5"/>
      <c r="L9" s="22"/>
      <c r="M9" s="23"/>
      <c r="N9" s="24"/>
      <c r="O9" s="24"/>
    </row>
    <row r="10" spans="1:15" ht="21" customHeight="1">
      <c r="A10" s="3" t="s">
        <v>12</v>
      </c>
      <c r="B10" s="19">
        <v>5037.5</v>
      </c>
      <c r="C10" s="19">
        <v>1672.1</v>
      </c>
      <c r="D10" s="19">
        <v>343.4</v>
      </c>
      <c r="E10" s="19">
        <f t="shared" si="0"/>
        <v>7053</v>
      </c>
      <c r="F10" s="10">
        <f t="shared" si="2"/>
        <v>71.42350772720827</v>
      </c>
      <c r="G10" s="10">
        <f t="shared" si="1"/>
        <v>95.13114986530556</v>
      </c>
      <c r="H10" s="20">
        <f t="shared" si="3"/>
        <v>75.07899129605342</v>
      </c>
      <c r="I10" s="5"/>
      <c r="J10" s="21"/>
      <c r="K10" s="5"/>
      <c r="L10" s="22"/>
      <c r="M10" s="23"/>
      <c r="N10" s="24"/>
      <c r="O10" s="24"/>
    </row>
    <row r="11" spans="1:15" ht="21" customHeight="1">
      <c r="A11" s="3" t="s">
        <v>13</v>
      </c>
      <c r="B11" s="19">
        <v>5183.5</v>
      </c>
      <c r="C11" s="19">
        <v>2022.8</v>
      </c>
      <c r="D11" s="19">
        <v>481.3</v>
      </c>
      <c r="E11" s="19">
        <f t="shared" si="0"/>
        <v>7687.6</v>
      </c>
      <c r="F11" s="10">
        <f t="shared" si="2"/>
        <v>67.42676518029033</v>
      </c>
      <c r="G11" s="10">
        <f t="shared" si="1"/>
        <v>93.73926843228055</v>
      </c>
      <c r="H11" s="20">
        <f t="shared" si="3"/>
        <v>71.93011670344004</v>
      </c>
      <c r="I11" s="5"/>
      <c r="J11" s="21"/>
      <c r="K11" s="5"/>
      <c r="L11" s="22"/>
      <c r="M11" s="23"/>
      <c r="N11" s="24"/>
      <c r="O11" s="24"/>
    </row>
    <row r="12" spans="1:15" ht="21" customHeight="1">
      <c r="A12" s="3" t="s">
        <v>14</v>
      </c>
      <c r="B12" s="19">
        <v>5274.1</v>
      </c>
      <c r="C12" s="19">
        <v>2625.4</v>
      </c>
      <c r="D12" s="19">
        <v>695.2</v>
      </c>
      <c r="E12" s="19">
        <f t="shared" si="0"/>
        <v>8594.7</v>
      </c>
      <c r="F12" s="10">
        <f t="shared" si="2"/>
        <v>61.36456188115932</v>
      </c>
      <c r="G12" s="10">
        <f t="shared" si="1"/>
        <v>91.9112941696627</v>
      </c>
      <c r="H12" s="20">
        <f t="shared" si="3"/>
        <v>66.76498512564086</v>
      </c>
      <c r="I12" s="5"/>
      <c r="J12" s="5"/>
      <c r="K12" s="5"/>
      <c r="L12" s="5"/>
      <c r="M12" s="23"/>
      <c r="N12" s="24"/>
      <c r="O12" s="24"/>
    </row>
    <row r="13" spans="1:15" ht="21" customHeight="1">
      <c r="A13" s="3" t="s">
        <v>15</v>
      </c>
      <c r="B13" s="19">
        <v>4896.3</v>
      </c>
      <c r="C13" s="19">
        <v>3303.9</v>
      </c>
      <c r="D13" s="19">
        <v>980.4</v>
      </c>
      <c r="E13" s="19">
        <f t="shared" si="0"/>
        <v>9180.6</v>
      </c>
      <c r="F13" s="10">
        <f t="shared" si="2"/>
        <v>53.333115482648196</v>
      </c>
      <c r="G13" s="10">
        <f t="shared" si="1"/>
        <v>89.32095941441737</v>
      </c>
      <c r="H13" s="20">
        <f t="shared" si="3"/>
        <v>59.70951928001755</v>
      </c>
      <c r="I13" s="6"/>
      <c r="J13" s="22"/>
      <c r="K13" s="6"/>
      <c r="L13" s="22"/>
      <c r="M13" s="23"/>
      <c r="N13" s="24"/>
      <c r="O13" s="24"/>
    </row>
    <row r="14" spans="1:15" ht="21" customHeight="1">
      <c r="A14" s="3" t="s">
        <v>16</v>
      </c>
      <c r="B14" s="19">
        <v>4681.7</v>
      </c>
      <c r="C14" s="19">
        <v>3826.5</v>
      </c>
      <c r="D14" s="19">
        <v>1048.8</v>
      </c>
      <c r="E14" s="19">
        <f t="shared" si="0"/>
        <v>9557</v>
      </c>
      <c r="F14" s="10">
        <f t="shared" si="2"/>
        <v>48.987129852464165</v>
      </c>
      <c r="G14" s="10">
        <f t="shared" si="1"/>
        <v>89.0258449304175</v>
      </c>
      <c r="H14" s="20">
        <f>+B14/(B14+C14)*100</f>
        <v>55.025739874474034</v>
      </c>
      <c r="I14" s="6"/>
      <c r="J14" s="22"/>
      <c r="K14" s="6"/>
      <c r="L14" s="22"/>
      <c r="M14" s="23"/>
      <c r="N14" s="24"/>
      <c r="O14" s="24"/>
    </row>
    <row r="15" spans="1:15" ht="21" customHeight="1">
      <c r="A15" s="3" t="s">
        <v>17</v>
      </c>
      <c r="B15" s="19">
        <v>4624.1</v>
      </c>
      <c r="C15" s="19">
        <v>4328.1</v>
      </c>
      <c r="D15" s="19">
        <v>1315.7</v>
      </c>
      <c r="E15" s="19">
        <f t="shared" si="0"/>
        <v>10267.900000000001</v>
      </c>
      <c r="F15" s="10">
        <f t="shared" si="2"/>
        <v>45.034525073286645</v>
      </c>
      <c r="G15" s="10">
        <f t="shared" si="1"/>
        <v>87.18627957031136</v>
      </c>
      <c r="H15" s="20">
        <f t="shared" si="3"/>
        <v>51.6532249056098</v>
      </c>
      <c r="I15" s="6"/>
      <c r="J15" s="22"/>
      <c r="K15" s="6"/>
      <c r="L15" s="22"/>
      <c r="M15" s="23"/>
      <c r="N15" s="24"/>
      <c r="O15" s="24"/>
    </row>
    <row r="16" spans="1:15" ht="21" customHeight="1">
      <c r="A16" s="3" t="s">
        <v>18</v>
      </c>
      <c r="B16" s="19">
        <v>4596.6</v>
      </c>
      <c r="C16" s="19">
        <v>4390.9</v>
      </c>
      <c r="D16" s="19">
        <v>1153</v>
      </c>
      <c r="E16" s="19">
        <f t="shared" si="0"/>
        <v>10140.5</v>
      </c>
      <c r="F16" s="10">
        <f t="shared" si="2"/>
        <v>45.329125782752335</v>
      </c>
      <c r="G16" s="10">
        <f t="shared" si="1"/>
        <v>88.62975198461615</v>
      </c>
      <c r="H16" s="20">
        <f t="shared" si="3"/>
        <v>51.14436717663422</v>
      </c>
      <c r="I16" s="6"/>
      <c r="J16" s="22"/>
      <c r="K16" s="6"/>
      <c r="L16" s="22"/>
      <c r="M16" s="23"/>
      <c r="N16" s="24"/>
      <c r="O16" s="24"/>
    </row>
    <row r="17" spans="1:15" ht="21" customHeight="1">
      <c r="A17" s="3" t="s">
        <v>19</v>
      </c>
      <c r="B17" s="19">
        <v>4394.1</v>
      </c>
      <c r="C17" s="19">
        <v>4769.7</v>
      </c>
      <c r="D17" s="19">
        <v>1486.6</v>
      </c>
      <c r="E17" s="19">
        <f t="shared" si="0"/>
        <v>10650.4</v>
      </c>
      <c r="F17" s="10">
        <f t="shared" si="2"/>
        <v>41.25760534815594</v>
      </c>
      <c r="G17" s="10">
        <f t="shared" si="1"/>
        <v>86.04183880417636</v>
      </c>
      <c r="H17" s="20">
        <f t="shared" si="3"/>
        <v>47.950631833955356</v>
      </c>
      <c r="I17" s="6"/>
      <c r="J17" s="22"/>
      <c r="K17" s="6"/>
      <c r="L17" s="22"/>
      <c r="M17" s="23"/>
      <c r="N17" s="24"/>
      <c r="O17" s="24"/>
    </row>
    <row r="18" spans="1:15" ht="21" customHeight="1">
      <c r="A18" s="3" t="s">
        <v>20</v>
      </c>
      <c r="B18" s="19">
        <v>4220.9</v>
      </c>
      <c r="C18" s="19">
        <v>5248.5</v>
      </c>
      <c r="D18" s="19">
        <v>2288.7</v>
      </c>
      <c r="E18" s="19">
        <f t="shared" si="0"/>
        <v>11758.099999999999</v>
      </c>
      <c r="F18" s="10">
        <f t="shared" si="2"/>
        <v>35.89780661841625</v>
      </c>
      <c r="G18" s="10">
        <f t="shared" si="1"/>
        <v>80.535120470144</v>
      </c>
      <c r="H18" s="20">
        <f t="shared" si="3"/>
        <v>44.574101843833816</v>
      </c>
      <c r="I18" s="6"/>
      <c r="J18" s="22"/>
      <c r="K18" s="6"/>
      <c r="L18" s="22"/>
      <c r="M18" s="23"/>
      <c r="N18" s="24"/>
      <c r="O18" s="24"/>
    </row>
    <row r="19" spans="1:15" ht="21" customHeight="1">
      <c r="A19" s="3" t="s">
        <v>21</v>
      </c>
      <c r="B19" s="19">
        <v>3947.4</v>
      </c>
      <c r="C19" s="19">
        <v>4845.3</v>
      </c>
      <c r="D19" s="19">
        <v>2511.3</v>
      </c>
      <c r="E19" s="19">
        <f t="shared" si="0"/>
        <v>11304</v>
      </c>
      <c r="F19" s="10">
        <f t="shared" si="2"/>
        <v>34.9203821656051</v>
      </c>
      <c r="G19" s="10">
        <f t="shared" si="1"/>
        <v>77.78397027600849</v>
      </c>
      <c r="H19" s="20">
        <f t="shared" si="3"/>
        <v>44.894059845098774</v>
      </c>
      <c r="I19" s="6"/>
      <c r="J19" s="22"/>
      <c r="K19" s="6"/>
      <c r="L19" s="22"/>
      <c r="M19" s="23"/>
      <c r="N19" s="24"/>
      <c r="O19" s="24"/>
    </row>
    <row r="20" spans="1:15" ht="21" customHeight="1">
      <c r="A20" s="3" t="s">
        <v>22</v>
      </c>
      <c r="B20" s="19">
        <v>3457.7</v>
      </c>
      <c r="C20" s="19">
        <v>4268.1</v>
      </c>
      <c r="D20" s="19">
        <v>1911.1</v>
      </c>
      <c r="E20" s="19">
        <f t="shared" si="0"/>
        <v>9636.9</v>
      </c>
      <c r="F20" s="10">
        <f t="shared" si="2"/>
        <v>35.879795369880355</v>
      </c>
      <c r="G20" s="10">
        <f t="shared" si="1"/>
        <v>80.1689339932966</v>
      </c>
      <c r="H20" s="20">
        <f t="shared" si="3"/>
        <v>44.75523570374589</v>
      </c>
      <c r="I20" s="6"/>
      <c r="J20" s="22"/>
      <c r="K20" s="6"/>
      <c r="L20" s="22"/>
      <c r="M20" s="23"/>
      <c r="N20" s="24"/>
      <c r="O20" s="24"/>
    </row>
    <row r="21" spans="1:15" ht="21" customHeight="1">
      <c r="A21" s="3" t="s">
        <v>23</v>
      </c>
      <c r="B21" s="19">
        <v>3576</v>
      </c>
      <c r="C21" s="19">
        <v>4511.8</v>
      </c>
      <c r="D21" s="19">
        <v>2173.1</v>
      </c>
      <c r="E21" s="19">
        <f t="shared" si="0"/>
        <v>10260.9</v>
      </c>
      <c r="F21" s="10">
        <f t="shared" si="2"/>
        <v>34.85074408677601</v>
      </c>
      <c r="G21" s="10">
        <f t="shared" si="1"/>
        <v>78.82154586829616</v>
      </c>
      <c r="H21" s="20">
        <f t="shared" si="3"/>
        <v>44.214743193451866</v>
      </c>
      <c r="I21" s="6"/>
      <c r="J21" s="22"/>
      <c r="K21" s="6"/>
      <c r="L21" s="22"/>
      <c r="M21" s="23"/>
      <c r="N21" s="24"/>
      <c r="O21" s="24"/>
    </row>
    <row r="22" spans="1:15" ht="21" customHeight="1">
      <c r="A22" s="3" t="s">
        <v>24</v>
      </c>
      <c r="B22" s="19">
        <v>3423.1</v>
      </c>
      <c r="C22" s="19">
        <v>4456.1</v>
      </c>
      <c r="D22" s="19">
        <v>2306.2</v>
      </c>
      <c r="E22" s="19">
        <f t="shared" si="0"/>
        <v>10185.400000000001</v>
      </c>
      <c r="F22" s="10">
        <f t="shared" si="2"/>
        <v>33.607909360457114</v>
      </c>
      <c r="G22" s="10">
        <f t="shared" si="1"/>
        <v>77.35778663577277</v>
      </c>
      <c r="H22" s="20">
        <f t="shared" si="3"/>
        <v>43.44476596608792</v>
      </c>
      <c r="I22" s="6"/>
      <c r="J22" s="22"/>
      <c r="K22" s="6"/>
      <c r="L22" s="22"/>
      <c r="M22" s="23"/>
      <c r="N22" s="24"/>
      <c r="O22" s="24"/>
    </row>
    <row r="23" spans="1:15" ht="21" customHeight="1">
      <c r="A23" s="3" t="s">
        <v>25</v>
      </c>
      <c r="B23" s="19">
        <v>3255.8</v>
      </c>
      <c r="C23" s="19">
        <v>4615.8</v>
      </c>
      <c r="D23" s="19">
        <v>2470.1</v>
      </c>
      <c r="E23" s="19">
        <f t="shared" si="0"/>
        <v>10341.7</v>
      </c>
      <c r="F23" s="10">
        <f t="shared" si="2"/>
        <v>31.4822514673603</v>
      </c>
      <c r="G23" s="10">
        <f t="shared" si="1"/>
        <v>76.11514547898315</v>
      </c>
      <c r="H23" s="20">
        <f t="shared" si="3"/>
        <v>41.36134966207632</v>
      </c>
      <c r="I23" s="6"/>
      <c r="J23" s="22"/>
      <c r="K23" s="6"/>
      <c r="L23" s="22"/>
      <c r="M23" s="23"/>
      <c r="N23" s="24"/>
      <c r="O23" s="24"/>
    </row>
    <row r="24" spans="1:15" ht="21" customHeight="1">
      <c r="A24" s="3" t="s">
        <v>26</v>
      </c>
      <c r="B24" s="19">
        <v>3378.4</v>
      </c>
      <c r="C24" s="19">
        <v>4695</v>
      </c>
      <c r="D24" s="19">
        <v>2905.2</v>
      </c>
      <c r="E24" s="19">
        <f t="shared" si="0"/>
        <v>10978.599999999999</v>
      </c>
      <c r="F24" s="10">
        <f t="shared" si="2"/>
        <v>30.77259395551346</v>
      </c>
      <c r="G24" s="10">
        <f t="shared" si="1"/>
        <v>73.53760953126994</v>
      </c>
      <c r="H24" s="20">
        <f t="shared" si="3"/>
        <v>41.846062377684746</v>
      </c>
      <c r="I24" s="6"/>
      <c r="J24" s="22"/>
      <c r="K24" s="6"/>
      <c r="L24" s="22"/>
      <c r="M24" s="23"/>
      <c r="N24" s="24"/>
      <c r="O24" s="24"/>
    </row>
    <row r="25" spans="1:15" ht="21" customHeight="1">
      <c r="A25" s="3" t="s">
        <v>27</v>
      </c>
      <c r="B25" s="19">
        <v>3455.7</v>
      </c>
      <c r="C25" s="19">
        <v>4239.5</v>
      </c>
      <c r="D25" s="19">
        <v>3201.2</v>
      </c>
      <c r="E25" s="19">
        <f t="shared" si="0"/>
        <v>10896.4</v>
      </c>
      <c r="F25" s="10">
        <f t="shared" si="2"/>
        <v>31.714144120994085</v>
      </c>
      <c r="G25" s="10">
        <f t="shared" si="1"/>
        <v>70.62148966631182</v>
      </c>
      <c r="H25" s="20">
        <f t="shared" si="3"/>
        <v>44.907214887202414</v>
      </c>
      <c r="I25" s="6"/>
      <c r="J25" s="22"/>
      <c r="K25" s="6"/>
      <c r="L25" s="22"/>
      <c r="M25" s="23"/>
      <c r="N25" s="24"/>
      <c r="O25" s="24"/>
    </row>
    <row r="26" spans="1:15" ht="21" customHeight="1">
      <c r="A26" s="3" t="s">
        <v>28</v>
      </c>
      <c r="B26" s="19">
        <v>3163.2</v>
      </c>
      <c r="C26" s="19">
        <v>3593.2</v>
      </c>
      <c r="D26" s="19">
        <v>2426.5</v>
      </c>
      <c r="E26" s="19">
        <f t="shared" si="0"/>
        <v>9182.9</v>
      </c>
      <c r="F26" s="10">
        <f t="shared" si="2"/>
        <v>34.446634505439455</v>
      </c>
      <c r="G26" s="10">
        <f t="shared" si="1"/>
        <v>73.57588561347723</v>
      </c>
      <c r="H26" s="20">
        <f t="shared" si="3"/>
        <v>46.81783198152863</v>
      </c>
      <c r="I26" s="6"/>
      <c r="J26" s="22"/>
      <c r="K26" s="6"/>
      <c r="L26" s="22"/>
      <c r="M26" s="23"/>
      <c r="N26" s="24"/>
      <c r="O26" s="24"/>
    </row>
    <row r="27" spans="1:15" ht="21" customHeight="1">
      <c r="A27" s="3" t="s">
        <v>29</v>
      </c>
      <c r="B27" s="19">
        <v>3215.4</v>
      </c>
      <c r="C27" s="19">
        <v>3302.6</v>
      </c>
      <c r="D27" s="19">
        <v>2497.7</v>
      </c>
      <c r="E27" s="19">
        <f t="shared" si="0"/>
        <v>9015.7</v>
      </c>
      <c r="F27" s="10">
        <f t="shared" si="2"/>
        <v>35.664452011491065</v>
      </c>
      <c r="G27" s="10">
        <f t="shared" si="1"/>
        <v>72.29610568230974</v>
      </c>
      <c r="H27" s="20">
        <f t="shared" si="3"/>
        <v>49.331083154341826</v>
      </c>
      <c r="I27" s="6"/>
      <c r="J27" s="22"/>
      <c r="K27" s="6"/>
      <c r="L27" s="22"/>
      <c r="M27" s="23"/>
      <c r="N27" s="24"/>
      <c r="O27" s="24"/>
    </row>
    <row r="28" spans="1:15" ht="21" customHeight="1">
      <c r="A28" s="3" t="s">
        <v>30</v>
      </c>
      <c r="B28" s="19">
        <v>3231.6</v>
      </c>
      <c r="C28" s="19">
        <v>3258.7</v>
      </c>
      <c r="D28" s="19">
        <v>2625.8</v>
      </c>
      <c r="E28" s="19">
        <f t="shared" si="0"/>
        <v>9116.099999999999</v>
      </c>
      <c r="F28" s="10">
        <f t="shared" si="2"/>
        <v>35.44936979629447</v>
      </c>
      <c r="G28" s="10">
        <f t="shared" si="1"/>
        <v>71.19601584010707</v>
      </c>
      <c r="H28" s="20">
        <f t="shared" si="3"/>
        <v>49.7912269078471</v>
      </c>
      <c r="I28" s="6"/>
      <c r="J28" s="22"/>
      <c r="K28" s="6"/>
      <c r="L28" s="22"/>
      <c r="M28" s="23"/>
      <c r="N28" s="24"/>
      <c r="O28" s="24"/>
    </row>
    <row r="29" spans="1:15" ht="21" customHeight="1">
      <c r="A29" s="3" t="s">
        <v>31</v>
      </c>
      <c r="B29" s="19">
        <v>3287.4</v>
      </c>
      <c r="C29" s="19">
        <v>3150.5</v>
      </c>
      <c r="D29" s="19">
        <v>2698.2</v>
      </c>
      <c r="E29" s="19">
        <f t="shared" si="0"/>
        <v>9136.099999999999</v>
      </c>
      <c r="F29" s="10">
        <f t="shared" si="2"/>
        <v>35.982530839198354</v>
      </c>
      <c r="G29" s="10">
        <f t="shared" si="1"/>
        <v>70.46661047930736</v>
      </c>
      <c r="H29" s="20">
        <f t="shared" si="3"/>
        <v>51.063234905792264</v>
      </c>
      <c r="I29" s="6"/>
      <c r="J29" s="22"/>
      <c r="K29" s="6"/>
      <c r="L29" s="22"/>
      <c r="M29" s="23"/>
      <c r="N29" s="24"/>
      <c r="O29" s="24"/>
    </row>
    <row r="30" spans="1:15" ht="21" customHeight="1">
      <c r="A30" s="3" t="s">
        <v>32</v>
      </c>
      <c r="B30" s="19">
        <v>3307.4</v>
      </c>
      <c r="C30" s="19">
        <v>3139.1</v>
      </c>
      <c r="D30" s="19">
        <v>2843.6</v>
      </c>
      <c r="E30" s="19">
        <f t="shared" si="0"/>
        <v>9290.1</v>
      </c>
      <c r="F30" s="10">
        <f t="shared" si="2"/>
        <v>35.60133905985942</v>
      </c>
      <c r="G30" s="10">
        <f t="shared" si="1"/>
        <v>69.39107221666075</v>
      </c>
      <c r="H30" s="20">
        <f t="shared" si="3"/>
        <v>51.305359497401696</v>
      </c>
      <c r="I30" s="6"/>
      <c r="J30" s="22"/>
      <c r="K30" s="6"/>
      <c r="L30" s="22"/>
      <c r="M30" s="23"/>
      <c r="N30" s="24"/>
      <c r="O30" s="24"/>
    </row>
    <row r="31" spans="1:15" ht="21" customHeight="1">
      <c r="A31" s="3" t="s">
        <v>33</v>
      </c>
      <c r="B31" s="19">
        <v>3161.3</v>
      </c>
      <c r="C31" s="19">
        <v>3179.8</v>
      </c>
      <c r="D31" s="19">
        <v>3109.5</v>
      </c>
      <c r="E31" s="19">
        <f t="shared" si="0"/>
        <v>9450.6</v>
      </c>
      <c r="F31" s="10">
        <f t="shared" si="2"/>
        <v>33.4507861934692</v>
      </c>
      <c r="G31" s="10">
        <f t="shared" si="1"/>
        <v>67.0973271538315</v>
      </c>
      <c r="H31" s="20">
        <f t="shared" si="3"/>
        <v>49.85412625569696</v>
      </c>
      <c r="I31" s="6"/>
      <c r="J31" s="22"/>
      <c r="K31" s="6"/>
      <c r="L31" s="22"/>
      <c r="M31" s="23"/>
      <c r="N31" s="24"/>
      <c r="O31" s="24"/>
    </row>
    <row r="32" spans="1:15" ht="21" customHeight="1">
      <c r="A32" s="3" t="s">
        <v>34</v>
      </c>
      <c r="B32" s="19">
        <v>3098.4</v>
      </c>
      <c r="C32" s="19">
        <v>3448.4</v>
      </c>
      <c r="D32" s="19">
        <v>3780.7</v>
      </c>
      <c r="E32" s="19">
        <f t="shared" si="0"/>
        <v>10327.5</v>
      </c>
      <c r="F32" s="10">
        <f t="shared" si="2"/>
        <v>30.001452432824983</v>
      </c>
      <c r="G32" s="10">
        <f t="shared" si="1"/>
        <v>63.39191479060761</v>
      </c>
      <c r="H32" s="20">
        <f t="shared" si="3"/>
        <v>47.32693835156107</v>
      </c>
      <c r="I32" s="6"/>
      <c r="J32" s="22"/>
      <c r="K32" s="6"/>
      <c r="L32" s="22"/>
      <c r="M32" s="23"/>
      <c r="N32" s="24"/>
      <c r="O32" s="24"/>
    </row>
    <row r="33" spans="1:15" ht="21" customHeight="1">
      <c r="A33" s="3" t="s">
        <v>35</v>
      </c>
      <c r="B33" s="19">
        <v>3099.8</v>
      </c>
      <c r="C33" s="19">
        <v>3454.2</v>
      </c>
      <c r="D33" s="19">
        <v>4074.2</v>
      </c>
      <c r="E33" s="19">
        <f t="shared" si="0"/>
        <v>10628.2</v>
      </c>
      <c r="F33" s="10">
        <f t="shared" si="2"/>
        <v>29.16580418132892</v>
      </c>
      <c r="G33" s="10">
        <f t="shared" si="1"/>
        <v>61.666133493912426</v>
      </c>
      <c r="H33" s="20">
        <f t="shared" si="3"/>
        <v>47.296307598413186</v>
      </c>
      <c r="I33" s="6"/>
      <c r="J33" s="22"/>
      <c r="K33" s="6"/>
      <c r="L33" s="22"/>
      <c r="M33" s="23"/>
      <c r="N33" s="24"/>
      <c r="O33" s="24"/>
    </row>
    <row r="34" spans="1:15" ht="21" customHeight="1">
      <c r="A34" s="3" t="s">
        <v>36</v>
      </c>
      <c r="B34" s="19">
        <v>3058.6</v>
      </c>
      <c r="C34" s="19">
        <v>3519.2</v>
      </c>
      <c r="D34" s="19">
        <v>4807.2</v>
      </c>
      <c r="E34" s="19">
        <f t="shared" si="0"/>
        <v>11385</v>
      </c>
      <c r="F34" s="10">
        <f t="shared" si="2"/>
        <v>26.865173473869124</v>
      </c>
      <c r="G34" s="10">
        <f t="shared" si="1"/>
        <v>57.7760210803689</v>
      </c>
      <c r="H34" s="20">
        <f t="shared" si="3"/>
        <v>46.49882939584664</v>
      </c>
      <c r="I34" s="6"/>
      <c r="J34" s="22"/>
      <c r="K34" s="6"/>
      <c r="L34" s="22"/>
      <c r="M34" s="23"/>
      <c r="N34" s="24"/>
      <c r="O34" s="24"/>
    </row>
    <row r="35" spans="1:15" ht="21" customHeight="1">
      <c r="A35" s="3" t="s">
        <v>37</v>
      </c>
      <c r="B35" s="19">
        <v>2936.7</v>
      </c>
      <c r="C35" s="19">
        <v>3386.1</v>
      </c>
      <c r="D35" s="19">
        <v>4793.2</v>
      </c>
      <c r="E35" s="19">
        <f t="shared" si="0"/>
        <v>11116</v>
      </c>
      <c r="F35" s="10">
        <f t="shared" si="2"/>
        <v>26.418675782655633</v>
      </c>
      <c r="G35" s="10">
        <f t="shared" si="1"/>
        <v>56.88017272400143</v>
      </c>
      <c r="H35" s="20">
        <f t="shared" si="3"/>
        <v>46.44619472385652</v>
      </c>
      <c r="I35" s="6"/>
      <c r="J35" s="22"/>
      <c r="K35" s="6"/>
      <c r="L35" s="22"/>
      <c r="M35" s="23"/>
      <c r="N35" s="24"/>
      <c r="O35" s="24"/>
    </row>
    <row r="36" spans="1:15" ht="21" customHeight="1">
      <c r="A36" s="3" t="s">
        <v>38</v>
      </c>
      <c r="B36" s="19">
        <v>2799.9</v>
      </c>
      <c r="C36" s="19">
        <v>3215</v>
      </c>
      <c r="D36" s="19">
        <v>5205.3</v>
      </c>
      <c r="E36" s="19">
        <f t="shared" si="0"/>
        <v>11220.2</v>
      </c>
      <c r="F36" s="10">
        <f t="shared" si="2"/>
        <v>24.95410063991729</v>
      </c>
      <c r="G36" s="10">
        <f t="shared" si="1"/>
        <v>53.607778827471876</v>
      </c>
      <c r="H36" s="20">
        <f t="shared" si="3"/>
        <v>46.54940231757802</v>
      </c>
      <c r="I36" s="6"/>
      <c r="J36" s="22"/>
      <c r="K36" s="6"/>
      <c r="L36" s="22"/>
      <c r="M36" s="23"/>
      <c r="N36" s="24"/>
      <c r="O36" s="24"/>
    </row>
    <row r="37" spans="1:15" ht="21" customHeight="1">
      <c r="A37" s="3" t="s">
        <v>39</v>
      </c>
      <c r="B37" s="19">
        <v>2716.5</v>
      </c>
      <c r="C37" s="19">
        <v>3035</v>
      </c>
      <c r="D37" s="19">
        <v>5101.5</v>
      </c>
      <c r="E37" s="19">
        <f t="shared" si="0"/>
        <v>10853</v>
      </c>
      <c r="F37" s="10">
        <f t="shared" si="2"/>
        <v>25.02994563715102</v>
      </c>
      <c r="G37" s="10">
        <f aca="true" t="shared" si="4" ref="G37:G58">+(B37+C37)/E37*100</f>
        <v>52.99456371510182</v>
      </c>
      <c r="H37" s="20">
        <f aca="true" t="shared" si="5" ref="H37:H58">+B37/(B37+C37)*100</f>
        <v>47.231157089454925</v>
      </c>
      <c r="I37" s="6"/>
      <c r="J37" s="22"/>
      <c r="K37" s="6"/>
      <c r="L37" s="22"/>
      <c r="M37" s="23"/>
      <c r="N37" s="24"/>
      <c r="O37" s="24"/>
    </row>
    <row r="38" spans="1:15" ht="21" customHeight="1">
      <c r="A38" s="3" t="s">
        <v>40</v>
      </c>
      <c r="B38" s="19">
        <v>2559.7</v>
      </c>
      <c r="C38" s="19">
        <v>2771.4</v>
      </c>
      <c r="D38" s="19">
        <v>5507.2</v>
      </c>
      <c r="E38" s="19">
        <f t="shared" si="0"/>
        <v>10838.3</v>
      </c>
      <c r="F38" s="10">
        <f t="shared" si="2"/>
        <v>23.617172434791435</v>
      </c>
      <c r="G38" s="10">
        <f t="shared" si="4"/>
        <v>49.1876032219075</v>
      </c>
      <c r="H38" s="20">
        <f t="shared" si="5"/>
        <v>48.01448106394552</v>
      </c>
      <c r="I38" s="6"/>
      <c r="J38" s="22"/>
      <c r="K38" s="6"/>
      <c r="L38" s="22"/>
      <c r="M38" s="23"/>
      <c r="N38" s="24"/>
      <c r="O38" s="24"/>
    </row>
    <row r="39" spans="1:15" ht="21" customHeight="1">
      <c r="A39" s="3" t="s">
        <v>41</v>
      </c>
      <c r="B39" s="19">
        <v>2447.7</v>
      </c>
      <c r="C39" s="19">
        <v>2691.5</v>
      </c>
      <c r="D39" s="19">
        <v>5810.9</v>
      </c>
      <c r="E39" s="19">
        <f t="shared" si="0"/>
        <v>10950.099999999999</v>
      </c>
      <c r="F39" s="10">
        <f t="shared" si="2"/>
        <v>22.35322051853408</v>
      </c>
      <c r="G39" s="10">
        <f t="shared" si="4"/>
        <v>46.93290472233131</v>
      </c>
      <c r="H39" s="20">
        <f t="shared" si="5"/>
        <v>47.62803549190535</v>
      </c>
      <c r="I39" s="6"/>
      <c r="J39" s="22"/>
      <c r="K39" s="6"/>
      <c r="L39" s="22"/>
      <c r="M39" s="23"/>
      <c r="N39" s="24"/>
      <c r="O39" s="24"/>
    </row>
    <row r="40" spans="1:15" ht="21" customHeight="1">
      <c r="A40" s="3" t="s">
        <v>42</v>
      </c>
      <c r="B40" s="19">
        <v>2291.5</v>
      </c>
      <c r="C40" s="19">
        <v>2586.5</v>
      </c>
      <c r="D40" s="19">
        <v>6314.1</v>
      </c>
      <c r="E40" s="19">
        <f t="shared" si="0"/>
        <v>11192.1</v>
      </c>
      <c r="F40" s="10">
        <f t="shared" si="2"/>
        <v>20.474263096291136</v>
      </c>
      <c r="G40" s="10">
        <f t="shared" si="4"/>
        <v>43.58431393572252</v>
      </c>
      <c r="H40" s="20">
        <f t="shared" si="5"/>
        <v>46.97621976219762</v>
      </c>
      <c r="I40" s="6"/>
      <c r="J40" s="22"/>
      <c r="K40" s="6"/>
      <c r="L40" s="22"/>
      <c r="M40" s="23"/>
      <c r="N40" s="24"/>
      <c r="O40" s="24"/>
    </row>
    <row r="41" spans="1:15" ht="21" customHeight="1">
      <c r="A41" s="3" t="s">
        <v>43</v>
      </c>
      <c r="B41" s="19">
        <v>2249</v>
      </c>
      <c r="C41" s="19">
        <v>2512.6</v>
      </c>
      <c r="D41" s="19">
        <v>6488.7</v>
      </c>
      <c r="E41" s="19">
        <f t="shared" si="0"/>
        <v>11250.3</v>
      </c>
      <c r="F41" s="10">
        <f t="shared" si="2"/>
        <v>19.99057802903034</v>
      </c>
      <c r="G41" s="10">
        <f t="shared" si="4"/>
        <v>42.324204687874996</v>
      </c>
      <c r="H41" s="20">
        <f t="shared" si="5"/>
        <v>47.23202284946236</v>
      </c>
      <c r="I41" s="6"/>
      <c r="J41" s="22"/>
      <c r="K41" s="6"/>
      <c r="L41" s="22"/>
      <c r="M41" s="23"/>
      <c r="N41" s="24"/>
      <c r="O41" s="24"/>
    </row>
    <row r="42" spans="1:15" ht="21" customHeight="1">
      <c r="A42" s="3" t="s">
        <v>44</v>
      </c>
      <c r="B42" s="19">
        <v>2157</v>
      </c>
      <c r="C42" s="19">
        <v>2296.6</v>
      </c>
      <c r="D42" s="19">
        <v>6537.1</v>
      </c>
      <c r="E42" s="19">
        <f t="shared" si="0"/>
        <v>10990.7</v>
      </c>
      <c r="F42" s="10">
        <f t="shared" si="2"/>
        <v>19.625683532441062</v>
      </c>
      <c r="G42" s="10">
        <f t="shared" si="4"/>
        <v>40.52153184055611</v>
      </c>
      <c r="H42" s="20">
        <f t="shared" si="5"/>
        <v>48.432728579126994</v>
      </c>
      <c r="I42" s="6"/>
      <c r="J42" s="22"/>
      <c r="K42" s="6"/>
      <c r="L42" s="22"/>
      <c r="M42" s="23"/>
      <c r="N42" s="24"/>
      <c r="O42" s="24"/>
    </row>
    <row r="43" spans="1:15" ht="21" customHeight="1">
      <c r="A43" s="3" t="s">
        <v>45</v>
      </c>
      <c r="B43" s="19">
        <v>1933.1</v>
      </c>
      <c r="C43" s="19">
        <v>1859.7</v>
      </c>
      <c r="D43" s="19">
        <v>5412.8</v>
      </c>
      <c r="E43" s="19">
        <f t="shared" si="0"/>
        <v>9205.6</v>
      </c>
      <c r="F43" s="10">
        <f t="shared" si="2"/>
        <v>20.999174415573126</v>
      </c>
      <c r="G43" s="10">
        <f t="shared" si="4"/>
        <v>41.20100808203702</v>
      </c>
      <c r="H43" s="20">
        <f t="shared" si="5"/>
        <v>50.9676228643746</v>
      </c>
      <c r="I43" s="6"/>
      <c r="J43" s="22"/>
      <c r="K43" s="6"/>
      <c r="L43" s="22"/>
      <c r="M43" s="23"/>
      <c r="N43" s="24"/>
      <c r="O43" s="24"/>
    </row>
    <row r="44" spans="1:15" ht="21" customHeight="1">
      <c r="A44" s="3" t="s">
        <v>46</v>
      </c>
      <c r="B44" s="19">
        <v>1876.2</v>
      </c>
      <c r="C44" s="19">
        <v>1878.7</v>
      </c>
      <c r="D44" s="19">
        <v>6026.1</v>
      </c>
      <c r="E44" s="19">
        <f t="shared" si="0"/>
        <v>9781</v>
      </c>
      <c r="F44" s="10">
        <f t="shared" si="2"/>
        <v>19.182087721091914</v>
      </c>
      <c r="G44" s="10">
        <f t="shared" si="4"/>
        <v>38.38973520089971</v>
      </c>
      <c r="H44" s="20">
        <f t="shared" si="5"/>
        <v>49.9667101653839</v>
      </c>
      <c r="I44" s="6"/>
      <c r="J44" s="22"/>
      <c r="K44" s="6"/>
      <c r="L44" s="22"/>
      <c r="M44" s="23"/>
      <c r="N44" s="24"/>
      <c r="O44" s="24"/>
    </row>
    <row r="45" spans="1:15" ht="21" customHeight="1">
      <c r="A45" s="3" t="s">
        <v>47</v>
      </c>
      <c r="B45" s="19">
        <v>1801.9</v>
      </c>
      <c r="C45" s="19">
        <v>1801.8</v>
      </c>
      <c r="D45" s="19">
        <v>6322.3</v>
      </c>
      <c r="E45" s="19">
        <f t="shared" si="0"/>
        <v>9926</v>
      </c>
      <c r="F45" s="31">
        <f t="shared" si="2"/>
        <v>18.153334676606892</v>
      </c>
      <c r="G45" s="10">
        <f t="shared" si="4"/>
        <v>36.305661898045535</v>
      </c>
      <c r="H45" s="20">
        <f t="shared" si="5"/>
        <v>50.00138746288537</v>
      </c>
      <c r="I45" s="6"/>
      <c r="J45" s="22"/>
      <c r="K45" s="6"/>
      <c r="L45" s="22"/>
      <c r="M45" s="23"/>
      <c r="N45" s="24"/>
      <c r="O45" s="24"/>
    </row>
    <row r="46" spans="1:15" ht="21" customHeight="1">
      <c r="A46" s="3" t="s">
        <v>48</v>
      </c>
      <c r="B46" s="19">
        <v>1675.7</v>
      </c>
      <c r="C46" s="19">
        <v>1594.2</v>
      </c>
      <c r="D46" s="19">
        <v>5854.6</v>
      </c>
      <c r="E46" s="19">
        <f t="shared" si="0"/>
        <v>9124.5</v>
      </c>
      <c r="F46" s="10">
        <f t="shared" si="2"/>
        <v>18.364841909145706</v>
      </c>
      <c r="G46" s="10">
        <f t="shared" si="4"/>
        <v>35.83648419091457</v>
      </c>
      <c r="H46" s="20">
        <f t="shared" si="5"/>
        <v>51.24621548059574</v>
      </c>
      <c r="I46" s="7"/>
      <c r="J46" s="22"/>
      <c r="K46" s="6"/>
      <c r="L46" s="22"/>
      <c r="M46" s="23"/>
      <c r="N46" s="24"/>
      <c r="O46" s="24"/>
    </row>
    <row r="47" spans="1:15" ht="21" customHeight="1">
      <c r="A47" s="3" t="s">
        <v>49</v>
      </c>
      <c r="B47" s="19">
        <v>1607.5</v>
      </c>
      <c r="C47" s="19">
        <v>1486.5</v>
      </c>
      <c r="D47" s="19">
        <v>5718.5</v>
      </c>
      <c r="E47" s="19">
        <f t="shared" si="0"/>
        <v>8812.5</v>
      </c>
      <c r="F47" s="31">
        <f t="shared" si="2"/>
        <v>18.24113475177305</v>
      </c>
      <c r="G47" s="10">
        <f t="shared" si="4"/>
        <v>35.109219858156024</v>
      </c>
      <c r="H47" s="20">
        <f t="shared" si="5"/>
        <v>51.95539754363284</v>
      </c>
      <c r="I47" s="6"/>
      <c r="J47" s="22"/>
      <c r="K47" s="6"/>
      <c r="L47" s="22"/>
      <c r="M47" s="23"/>
      <c r="N47" s="24"/>
      <c r="O47" s="24"/>
    </row>
    <row r="48" spans="1:15" ht="21" customHeight="1">
      <c r="A48" s="3" t="s">
        <v>50</v>
      </c>
      <c r="B48" s="19">
        <v>1616</v>
      </c>
      <c r="C48" s="19">
        <v>1440</v>
      </c>
      <c r="D48" s="19">
        <v>5664</v>
      </c>
      <c r="E48" s="19">
        <f t="shared" si="0"/>
        <v>8720</v>
      </c>
      <c r="F48" s="10">
        <f t="shared" si="2"/>
        <v>18.53211009174312</v>
      </c>
      <c r="G48" s="10">
        <f t="shared" si="4"/>
        <v>35.04587155963303</v>
      </c>
      <c r="H48" s="20">
        <f t="shared" si="5"/>
        <v>52.879581151832454</v>
      </c>
      <c r="I48" s="6"/>
      <c r="J48" s="22"/>
      <c r="K48" s="6"/>
      <c r="L48" s="22"/>
      <c r="M48" s="23"/>
      <c r="N48" s="24"/>
      <c r="O48" s="24"/>
    </row>
    <row r="49" spans="1:15" ht="21" customHeight="1">
      <c r="A49" s="3" t="s">
        <v>51</v>
      </c>
      <c r="B49" s="19">
        <v>1655.5</v>
      </c>
      <c r="C49" s="19">
        <v>1432.9</v>
      </c>
      <c r="D49" s="19">
        <v>5891.5</v>
      </c>
      <c r="E49" s="19">
        <f t="shared" si="0"/>
        <v>8979.9</v>
      </c>
      <c r="F49" s="10">
        <f t="shared" si="2"/>
        <v>18.435617323132774</v>
      </c>
      <c r="G49" s="10">
        <f t="shared" si="4"/>
        <v>34.39236517110436</v>
      </c>
      <c r="H49" s="20">
        <f t="shared" si="5"/>
        <v>53.60380779691749</v>
      </c>
      <c r="I49" s="6"/>
      <c r="J49" s="22"/>
      <c r="K49" s="6"/>
      <c r="L49" s="22"/>
      <c r="M49" s="23"/>
      <c r="N49" s="24"/>
      <c r="O49" s="24"/>
    </row>
    <row r="50" spans="1:15" ht="21" customHeight="1">
      <c r="A50" s="3" t="s">
        <v>52</v>
      </c>
      <c r="B50" s="19">
        <v>1717.6</v>
      </c>
      <c r="C50" s="19">
        <v>1211.9</v>
      </c>
      <c r="D50" s="19">
        <v>5656.2</v>
      </c>
      <c r="E50" s="19">
        <f t="shared" si="0"/>
        <v>8585.7</v>
      </c>
      <c r="F50" s="10">
        <f t="shared" si="2"/>
        <v>20.00535774601954</v>
      </c>
      <c r="G50" s="10">
        <f t="shared" si="4"/>
        <v>34.1206890527272</v>
      </c>
      <c r="H50" s="20">
        <f t="shared" si="5"/>
        <v>58.631165727939916</v>
      </c>
      <c r="I50" s="6"/>
      <c r="J50" s="22"/>
      <c r="K50" s="6"/>
      <c r="L50" s="22"/>
      <c r="M50" s="23"/>
      <c r="N50" s="24"/>
      <c r="O50" s="24"/>
    </row>
    <row r="51" spans="1:15" ht="21" customHeight="1">
      <c r="A51" s="3" t="s">
        <v>53</v>
      </c>
      <c r="B51" s="19">
        <v>1761.7</v>
      </c>
      <c r="C51" s="19">
        <v>1215.2</v>
      </c>
      <c r="D51" s="19">
        <v>5702.2</v>
      </c>
      <c r="E51" s="19">
        <f t="shared" si="0"/>
        <v>8679.1</v>
      </c>
      <c r="F51" s="10">
        <f t="shared" si="2"/>
        <v>20.298187600096785</v>
      </c>
      <c r="G51" s="10">
        <f t="shared" si="4"/>
        <v>34.29963936352848</v>
      </c>
      <c r="H51" s="20">
        <f t="shared" si="5"/>
        <v>59.17901172360509</v>
      </c>
      <c r="I51" s="8"/>
      <c r="J51" s="24"/>
      <c r="K51" s="8"/>
      <c r="L51" s="24"/>
      <c r="M51" s="23"/>
      <c r="N51" s="24"/>
      <c r="O51" s="24"/>
    </row>
    <row r="52" spans="1:15" ht="21" customHeight="1">
      <c r="A52" s="3" t="s">
        <v>54</v>
      </c>
      <c r="B52" s="19">
        <v>1862.6</v>
      </c>
      <c r="C52" s="19">
        <v>1054.8</v>
      </c>
      <c r="D52" s="19">
        <v>5318.7</v>
      </c>
      <c r="E52" s="19">
        <f t="shared" si="0"/>
        <v>8236.099999999999</v>
      </c>
      <c r="F52" s="10">
        <f t="shared" si="2"/>
        <v>22.61507266788893</v>
      </c>
      <c r="G52" s="10">
        <f t="shared" si="4"/>
        <v>35.42210512257015</v>
      </c>
      <c r="H52" s="20">
        <f t="shared" si="5"/>
        <v>63.8445190923425</v>
      </c>
      <c r="I52" s="8"/>
      <c r="J52" s="24"/>
      <c r="K52" s="8"/>
      <c r="L52" s="24"/>
      <c r="M52" s="23"/>
      <c r="N52" s="24"/>
      <c r="O52" s="24"/>
    </row>
    <row r="53" spans="1:15" ht="21" customHeight="1">
      <c r="A53" s="9" t="s">
        <v>55</v>
      </c>
      <c r="B53" s="19">
        <v>1873.1</v>
      </c>
      <c r="C53" s="19">
        <v>762.2</v>
      </c>
      <c r="D53" s="19">
        <v>5161.2</v>
      </c>
      <c r="E53" s="19">
        <f t="shared" si="0"/>
        <v>7796.5</v>
      </c>
      <c r="F53" s="10">
        <f t="shared" si="2"/>
        <v>24.024882960302698</v>
      </c>
      <c r="G53" s="10">
        <f t="shared" si="4"/>
        <v>33.80106458026037</v>
      </c>
      <c r="H53" s="20">
        <f t="shared" si="5"/>
        <v>71.07729670246272</v>
      </c>
      <c r="I53" s="8"/>
      <c r="J53" s="24"/>
      <c r="K53" s="8"/>
      <c r="L53" s="24"/>
      <c r="M53" s="23"/>
      <c r="N53" s="24"/>
      <c r="O53" s="24"/>
    </row>
    <row r="54" spans="1:15" ht="21" customHeight="1">
      <c r="A54" s="25" t="s">
        <v>56</v>
      </c>
      <c r="B54" s="19">
        <v>1758.7</v>
      </c>
      <c r="C54" s="19">
        <v>564.1</v>
      </c>
      <c r="D54" s="19">
        <v>3998.1</v>
      </c>
      <c r="E54" s="19">
        <f t="shared" si="0"/>
        <v>6320.9</v>
      </c>
      <c r="F54" s="10">
        <f t="shared" si="2"/>
        <v>27.823569428404188</v>
      </c>
      <c r="G54" s="10">
        <f t="shared" si="4"/>
        <v>36.74793146545588</v>
      </c>
      <c r="H54" s="20">
        <f t="shared" si="5"/>
        <v>75.71465472705356</v>
      </c>
      <c r="I54" s="8"/>
      <c r="J54" s="24"/>
      <c r="K54" s="8"/>
      <c r="L54" s="24"/>
      <c r="M54" s="23"/>
      <c r="N54" s="24"/>
      <c r="O54" s="24"/>
    </row>
    <row r="55" spans="1:15" ht="21" customHeight="1">
      <c r="A55" s="26" t="s">
        <v>57</v>
      </c>
      <c r="B55" s="19">
        <v>1823.6</v>
      </c>
      <c r="C55" s="19">
        <v>604.4</v>
      </c>
      <c r="D55" s="19">
        <v>4597.4</v>
      </c>
      <c r="E55" s="19">
        <f t="shared" si="0"/>
        <v>7025.4</v>
      </c>
      <c r="F55" s="10">
        <f t="shared" si="2"/>
        <v>25.957240868847325</v>
      </c>
      <c r="G55" s="10">
        <f t="shared" si="4"/>
        <v>34.560309733253625</v>
      </c>
      <c r="H55" s="20">
        <f t="shared" si="5"/>
        <v>75.10708401976936</v>
      </c>
      <c r="I55" s="8"/>
      <c r="J55" s="24"/>
      <c r="K55" s="8"/>
      <c r="L55" s="24"/>
      <c r="M55" s="23"/>
      <c r="N55" s="24"/>
      <c r="O55" s="24"/>
    </row>
    <row r="56" spans="1:15" ht="21" customHeight="1">
      <c r="A56" s="26">
        <v>23</v>
      </c>
      <c r="B56" s="19">
        <v>1936.7</v>
      </c>
      <c r="C56" s="19">
        <v>579.8</v>
      </c>
      <c r="D56" s="19">
        <v>4766.1</v>
      </c>
      <c r="E56" s="19">
        <f t="shared" si="0"/>
        <v>7282.6</v>
      </c>
      <c r="F56" s="10">
        <f t="shared" si="2"/>
        <v>26.59352429077527</v>
      </c>
      <c r="G56" s="10">
        <f t="shared" si="4"/>
        <v>34.55496663279598</v>
      </c>
      <c r="H56" s="20">
        <f t="shared" si="5"/>
        <v>76.96006358036956</v>
      </c>
      <c r="I56" s="8"/>
      <c r="J56" s="24"/>
      <c r="K56" s="8"/>
      <c r="L56" s="24"/>
      <c r="M56" s="23"/>
      <c r="N56" s="24"/>
      <c r="O56" s="24"/>
    </row>
    <row r="57" spans="1:15" ht="21" customHeight="1">
      <c r="A57" s="27">
        <v>24</v>
      </c>
      <c r="B57" s="19">
        <v>1968.6</v>
      </c>
      <c r="C57" s="19">
        <v>563.4</v>
      </c>
      <c r="D57" s="19">
        <v>4531.2</v>
      </c>
      <c r="E57" s="19">
        <f>B57+C57+D57</f>
        <v>7063.2</v>
      </c>
      <c r="F57" s="10">
        <f t="shared" si="2"/>
        <v>27.87121984369691</v>
      </c>
      <c r="G57" s="10">
        <f t="shared" si="4"/>
        <v>35.84777437988447</v>
      </c>
      <c r="H57" s="20">
        <f t="shared" si="5"/>
        <v>77.74881516587678</v>
      </c>
      <c r="I57" s="8"/>
      <c r="J57" s="24"/>
      <c r="K57" s="8"/>
      <c r="L57" s="24"/>
      <c r="M57" s="23"/>
      <c r="N57" s="24"/>
      <c r="O57" s="24"/>
    </row>
    <row r="58" spans="1:15" ht="21" customHeight="1">
      <c r="A58" s="33">
        <v>25</v>
      </c>
      <c r="B58" s="19">
        <v>2111.7</v>
      </c>
      <c r="C58" s="19">
        <v>597</v>
      </c>
      <c r="D58" s="19">
        <v>4678</v>
      </c>
      <c r="E58" s="19">
        <f>B58+C58+D58</f>
        <v>7386.7</v>
      </c>
      <c r="F58" s="10">
        <f t="shared" si="2"/>
        <v>28.587867383269927</v>
      </c>
      <c r="G58" s="10">
        <f t="shared" si="4"/>
        <v>36.669960875627815</v>
      </c>
      <c r="H58" s="20">
        <f>+B58/(B58+C58)*100</f>
        <v>77.95990696644147</v>
      </c>
      <c r="I58" s="8"/>
      <c r="J58" s="24"/>
      <c r="K58" s="8"/>
      <c r="L58" s="24"/>
      <c r="M58" s="23"/>
      <c r="N58" s="24"/>
      <c r="O58" s="24"/>
    </row>
    <row r="59" ht="15" customHeight="1">
      <c r="B59" s="1" t="s">
        <v>58</v>
      </c>
    </row>
  </sheetData>
  <sheetProtection/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8" r:id="rId2"/>
  <rowBreaks count="1" manualBreakCount="1">
    <brk id="59" min="1" max="12" man="1"/>
  </rowBreaks>
  <colBreaks count="1" manualBreakCount="1">
    <brk id="12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企</cp:lastModifiedBy>
  <cp:lastPrinted>2015-02-27T03:07:52Z</cp:lastPrinted>
  <dcterms:created xsi:type="dcterms:W3CDTF">2015-02-01T14:35:20Z</dcterms:created>
  <dcterms:modified xsi:type="dcterms:W3CDTF">2015-06-12T09:09:10Z</dcterms:modified>
  <cp:category/>
  <cp:version/>
  <cp:contentType/>
  <cp:contentStatus/>
</cp:coreProperties>
</file>