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75" windowWidth="11505" windowHeight="6600" tabRatio="671" activeTab="0"/>
  </bookViews>
  <sheets>
    <sheet name="図Ⅴ-07" sheetId="1" r:id="rId1"/>
    <sheet name="図Ⅴ-07（従来版）" sheetId="2" r:id="rId2"/>
  </sheets>
  <definedNames>
    <definedName name="_xlnm.Print_Area" localSheetId="0">'図Ⅴ-07'!$A$1:$L$126</definedName>
    <definedName name="_xlnm.Print_Area" localSheetId="1">'図Ⅴ-07（従来版）'!$A$1:$L$125</definedName>
  </definedNames>
  <calcPr fullCalcOnLoad="1"/>
</workbook>
</file>

<file path=xl/sharedStrings.xml><?xml version="1.0" encoding="utf-8"?>
<sst xmlns="http://schemas.openxmlformats.org/spreadsheetml/2006/main" count="89" uniqueCount="35">
  <si>
    <t>マレーシア</t>
  </si>
  <si>
    <t>インドネシア</t>
  </si>
  <si>
    <t>丸太</t>
  </si>
  <si>
    <t>米国</t>
  </si>
  <si>
    <t>その他</t>
  </si>
  <si>
    <t>製材</t>
  </si>
  <si>
    <t>チリ</t>
  </si>
  <si>
    <t>合板等</t>
  </si>
  <si>
    <t>中国</t>
  </si>
  <si>
    <t>パルプ・チップ</t>
  </si>
  <si>
    <t>ロシア</t>
  </si>
  <si>
    <t>マレーシア</t>
  </si>
  <si>
    <t>合計</t>
  </si>
  <si>
    <t>ニュージーランド</t>
  </si>
  <si>
    <t>南アフリカ</t>
  </si>
  <si>
    <t>チリ</t>
  </si>
  <si>
    <t>ブラジル</t>
  </si>
  <si>
    <t>カナダ</t>
  </si>
  <si>
    <t>資料：財務省「貿易統計」</t>
  </si>
  <si>
    <t>（万m3）</t>
  </si>
  <si>
    <t>カナダ</t>
  </si>
  <si>
    <t>○我が国における木材の国別輸入量の推移</t>
  </si>
  <si>
    <t>ロシア</t>
  </si>
  <si>
    <t>欧州</t>
  </si>
  <si>
    <t>米国</t>
  </si>
  <si>
    <t>カナダ</t>
  </si>
  <si>
    <t>オーストラリア</t>
  </si>
  <si>
    <t>ニュージーランド</t>
  </si>
  <si>
    <t>スウェーデン</t>
  </si>
  <si>
    <t>フィンランド</t>
  </si>
  <si>
    <t>オーストリア</t>
  </si>
  <si>
    <t>ベトナム</t>
  </si>
  <si>
    <t>対10年前比</t>
  </si>
  <si>
    <t>2010構成比</t>
  </si>
  <si>
    <t>○図Ⅴ－７　我が国における木材の国別輸入量の推移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</si>
</sst>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00_ "/>
    <numFmt numFmtId="210" formatCode="#,##0.0_ "/>
  </numFmts>
  <fonts count="37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4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0" fontId="33" fillId="0" borderId="0" xfId="64" applyNumberFormat="1" applyFont="1" applyFill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4" fillId="0" borderId="14" xfId="54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0" fillId="0" borderId="15" xfId="64" applyNumberFormat="1" applyFont="1" applyFill="1" applyBorder="1" applyAlignment="1">
      <alignment horizontal="center" vertical="center" shrinkToFit="1"/>
    </xf>
    <xf numFmtId="0" fontId="0" fillId="0" borderId="15" xfId="64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6" xfId="54" applyNumberFormat="1" applyFont="1" applyFill="1" applyBorder="1" applyAlignment="1">
      <alignment vertical="center" shrinkToFit="1"/>
    </xf>
    <xf numFmtId="178" fontId="0" fillId="0" borderId="15" xfId="64" applyNumberFormat="1" applyFont="1" applyFill="1" applyBorder="1" applyAlignment="1">
      <alignment vertical="center" shrinkToFit="1"/>
    </xf>
    <xf numFmtId="0" fontId="0" fillId="0" borderId="0" xfId="64" applyNumberFormat="1" applyFont="1" applyFill="1" applyAlignment="1">
      <alignment vertical="center"/>
    </xf>
    <xf numFmtId="178" fontId="0" fillId="0" borderId="17" xfId="64" applyNumberFormat="1" applyFont="1" applyFill="1" applyBorder="1" applyAlignment="1">
      <alignment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/>
    </xf>
    <xf numFmtId="0" fontId="0" fillId="24" borderId="15" xfId="64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/>
    </xf>
    <xf numFmtId="0" fontId="0" fillId="25" borderId="15" xfId="64" applyNumberFormat="1" applyFont="1" applyFill="1" applyBorder="1" applyAlignment="1">
      <alignment horizontal="center" vertical="center"/>
    </xf>
    <xf numFmtId="197" fontId="0" fillId="0" borderId="0" xfId="0" applyNumberFormat="1" applyFill="1" applyAlignment="1">
      <alignment/>
    </xf>
    <xf numFmtId="197" fontId="0" fillId="0" borderId="0" xfId="0" applyNumberFormat="1" applyFill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625"/>
          <c:w val="0.691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'図Ⅴ-07'!$B$4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'図Ⅴ-07'!$A$5:$A$6</c:f>
              <c:numCache/>
            </c:numRef>
          </c:cat>
          <c:val>
            <c:numRef>
              <c:f>'図Ⅴ-07'!$B$5:$B$6</c:f>
              <c:numCache/>
            </c:numRef>
          </c:val>
        </c:ser>
        <c:ser>
          <c:idx val="1"/>
          <c:order val="1"/>
          <c:tx>
            <c:strRef>
              <c:f>'図Ⅴ-07'!$C$4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'図Ⅴ-07'!$A$5:$A$6</c:f>
              <c:numCache/>
            </c:numRef>
          </c:cat>
          <c:val>
            <c:numRef>
              <c:f>'図Ⅴ-07'!$C$5:$C$6</c:f>
              <c:numCache/>
            </c:numRef>
          </c:val>
        </c:ser>
        <c:ser>
          <c:idx val="2"/>
          <c:order val="2"/>
          <c:tx>
            <c:strRef>
              <c:f>'図Ⅴ-07'!$D$4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'図Ⅴ-07'!$A$5:$A$6</c:f>
              <c:numCache/>
            </c:numRef>
          </c:cat>
          <c:val>
            <c:numRef>
              <c:f>'図Ⅴ-07'!$D$5:$D$6</c:f>
              <c:numCache/>
            </c:numRef>
          </c:val>
        </c:ser>
        <c:ser>
          <c:idx val="3"/>
          <c:order val="3"/>
          <c:tx>
            <c:strRef>
              <c:f>'図Ⅴ-07'!$E$4</c:f>
              <c:strCache>
                <c:ptCount val="1"/>
                <c:pt idx="0">
                  <c:v>マレーシア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'図Ⅴ-07'!$A$5:$A$6</c:f>
              <c:numCache/>
            </c:numRef>
          </c:cat>
          <c:val>
            <c:numRef>
              <c:f>'図Ⅴ-07'!$E$5:$E$6</c:f>
              <c:numCache/>
            </c:numRef>
          </c:val>
        </c:ser>
        <c:ser>
          <c:idx val="4"/>
          <c:order val="4"/>
          <c:tx>
            <c:strRef>
              <c:f>'図Ⅴ-07'!$F$4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'図Ⅴ-07'!$A$5:$A$6</c:f>
              <c:numCache/>
            </c:numRef>
          </c:cat>
          <c:val>
            <c:numRef>
              <c:f>'図Ⅴ-07'!$F$5:$F$6</c:f>
              <c:numCache/>
            </c:numRef>
          </c:val>
        </c:ser>
        <c:ser>
          <c:idx val="5"/>
          <c:order val="5"/>
          <c:tx>
            <c:strRef>
              <c:f>'図Ⅴ-07'!$G$4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'図Ⅴ-07'!$A$5:$A$6</c:f>
              <c:numCache/>
            </c:numRef>
          </c:cat>
          <c:val>
            <c:numRef>
              <c:f>'図Ⅴ-07'!$G$5:$G$6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65845762"/>
        <c:axId val="55740947"/>
      </c:bar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40947"/>
        <c:crosses val="autoZero"/>
        <c:auto val="1"/>
        <c:lblOffset val="100"/>
        <c:tickLblSkip val="1"/>
        <c:noMultiLvlLbl val="0"/>
      </c:catAx>
      <c:valAx>
        <c:axId val="55740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9475"/>
          <c:y val="0.094"/>
          <c:w val="0.2995"/>
          <c:h val="0.4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5"/>
          <c:w val="0.69125"/>
          <c:h val="0.925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'図Ⅴ-07'!$B$34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'図Ⅴ-07'!$B$35:$B$36</c:f>
              <c:numCache/>
            </c:numRef>
          </c:val>
        </c:ser>
        <c:ser>
          <c:idx val="0"/>
          <c:order val="1"/>
          <c:tx>
            <c:strRef>
              <c:f>'図Ⅴ-07'!$C$34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'図Ⅴ-07'!$C$35:$C$36</c:f>
              <c:numCache/>
            </c:numRef>
          </c:val>
        </c:ser>
        <c:ser>
          <c:idx val="1"/>
          <c:order val="2"/>
          <c:tx>
            <c:strRef>
              <c:f>'図Ⅴ-07'!$D$34</c:f>
              <c:strCache>
                <c:ptCount val="1"/>
                <c:pt idx="0">
                  <c:v>スウェーデン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'図Ⅴ-07'!$D$35:$D$36</c:f>
              <c:numCache/>
            </c:numRef>
          </c:val>
        </c:ser>
        <c:ser>
          <c:idx val="2"/>
          <c:order val="3"/>
          <c:tx>
            <c:strRef>
              <c:f>'図Ⅴ-07'!$E$34</c:f>
              <c:strCache>
                <c:ptCount val="1"/>
                <c:pt idx="0">
                  <c:v>フィンランド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'図Ⅴ-07'!$E$35:$E$36</c:f>
              <c:numCache/>
            </c:numRef>
          </c:val>
        </c:ser>
        <c:ser>
          <c:idx val="3"/>
          <c:order val="4"/>
          <c:tx>
            <c:strRef>
              <c:f>'図Ⅴ-07'!$F$34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'図Ⅴ-07'!$F$35:$F$36</c:f>
              <c:numCache/>
            </c:numRef>
          </c:val>
        </c:ser>
        <c:ser>
          <c:idx val="8"/>
          <c:order val="5"/>
          <c:tx>
            <c:strRef>
              <c:f>'図Ⅴ-07'!$G$34</c:f>
              <c:strCache>
                <c:ptCount val="1"/>
                <c:pt idx="0">
                  <c:v>チリ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'図Ⅴ-07'!$G$35:$G$36</c:f>
              <c:numCache/>
            </c:numRef>
          </c:val>
        </c:ser>
        <c:ser>
          <c:idx val="4"/>
          <c:order val="6"/>
          <c:tx>
            <c:strRef>
              <c:f>'図Ⅴ-07'!$H$34</c:f>
              <c:strCache>
                <c:ptCount val="1"/>
                <c:pt idx="0">
                  <c:v>オーストリア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'図Ⅴ-07'!$H$35:$H$36</c:f>
              <c:numCache/>
            </c:numRef>
          </c:val>
        </c:ser>
        <c:ser>
          <c:idx val="5"/>
          <c:order val="7"/>
          <c:tx>
            <c:strRef>
              <c:f>'図Ⅴ-07'!$I$34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'図Ⅴ-07'!$A$35:$A$36</c:f>
              <c:numCache/>
            </c:numRef>
          </c:cat>
          <c:val>
            <c:numRef>
              <c:f>'図Ⅴ-07'!$I$35:$I$36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722829"/>
        <c:crosses val="autoZero"/>
        <c:auto val="1"/>
        <c:lblOffset val="100"/>
        <c:tickLblSkip val="1"/>
        <c:noMultiLvlLbl val="0"/>
      </c:catAx>
      <c:valAx>
        <c:axId val="18722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16725"/>
          <c:w val="0.241"/>
          <c:h val="0.6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575"/>
          <c:w val="0.69125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'図Ⅴ-07'!$B$65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'図Ⅴ-07'!$B$66:$B$67</c:f>
              <c:numCache/>
            </c:numRef>
          </c:val>
        </c:ser>
        <c:ser>
          <c:idx val="1"/>
          <c:order val="1"/>
          <c:tx>
            <c:strRef>
              <c:f>'図Ⅴ-07'!$C$65</c:f>
              <c:strCache>
                <c:ptCount val="1"/>
                <c:pt idx="0">
                  <c:v>チリ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'図Ⅴ-07'!$C$66:$C$67</c:f>
              <c:numCache/>
            </c:numRef>
          </c:val>
        </c:ser>
        <c:ser>
          <c:idx val="2"/>
          <c:order val="2"/>
          <c:tx>
            <c:strRef>
              <c:f>'図Ⅴ-07'!$D$65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'図Ⅴ-07'!$D$66:$D$67</c:f>
              <c:numCache/>
            </c:numRef>
          </c:val>
        </c:ser>
        <c:ser>
          <c:idx val="3"/>
          <c:order val="3"/>
          <c:tx>
            <c:strRef>
              <c:f>'図Ⅴ-07'!$E$65</c:f>
              <c:strCache>
                <c:ptCount val="1"/>
                <c:pt idx="0">
                  <c:v>南アフリカ</c:v>
                </c:pt>
              </c:strCache>
            </c:strRef>
          </c:tx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'図Ⅴ-07'!$E$66:$E$67</c:f>
              <c:numCache/>
            </c:numRef>
          </c:val>
        </c:ser>
        <c:ser>
          <c:idx val="4"/>
          <c:order val="4"/>
          <c:tx>
            <c:strRef>
              <c:f>'図Ⅴ-07'!$F$65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'図Ⅴ-07'!$F$66:$F$67</c:f>
              <c:numCache/>
            </c:numRef>
          </c:val>
        </c:ser>
        <c:ser>
          <c:idx val="5"/>
          <c:order val="5"/>
          <c:tx>
            <c:strRef>
              <c:f>'図Ⅴ-07'!$G$65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'図Ⅴ-07'!$G$66:$G$67</c:f>
              <c:numCache/>
            </c:numRef>
          </c:val>
        </c:ser>
        <c:ser>
          <c:idx val="6"/>
          <c:order val="6"/>
          <c:tx>
            <c:strRef>
              <c:f>'図Ⅴ-07'!$H$65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'図Ⅴ-07'!$H$66:$H$67</c:f>
              <c:numCache/>
            </c:numRef>
          </c:val>
        </c:ser>
        <c:ser>
          <c:idx val="9"/>
          <c:order val="7"/>
          <c:tx>
            <c:strRef>
              <c:f>'図Ⅴ-07'!$I$65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66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'図Ⅴ-07'!$A$66:$A$67</c:f>
              <c:numCache/>
            </c:numRef>
          </c:cat>
          <c:val>
            <c:numRef>
              <c:f>'図Ⅴ-07'!$I$66:$I$67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154151"/>
        <c:crosses val="autoZero"/>
        <c:auto val="1"/>
        <c:lblOffset val="100"/>
        <c:tickLblSkip val="1"/>
        <c:noMultiLvlLbl val="0"/>
      </c:catAx>
      <c:valAx>
        <c:axId val="40154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287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26175"/>
          <c:w val="0.25875"/>
          <c:h val="0.5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575"/>
          <c:w val="0.6625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'図Ⅴ-07'!$B$96</c:f>
              <c:strCache>
                <c:ptCount val="1"/>
                <c:pt idx="0">
                  <c:v>マレーシア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'図Ⅴ-07'!$A$97:$A$98</c:f>
              <c:numCache/>
            </c:numRef>
          </c:cat>
          <c:val>
            <c:numRef>
              <c:f>'図Ⅴ-07'!$B$97:$B$98</c:f>
              <c:numCache/>
            </c:numRef>
          </c:val>
        </c:ser>
        <c:ser>
          <c:idx val="1"/>
          <c:order val="1"/>
          <c:tx>
            <c:strRef>
              <c:f>'図Ⅴ-07'!$C$96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99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'図Ⅴ-07'!$A$97:$A$98</c:f>
              <c:numCache/>
            </c:numRef>
          </c:cat>
          <c:val>
            <c:numRef>
              <c:f>'図Ⅴ-07'!$C$97:$C$98</c:f>
              <c:numCache/>
            </c:numRef>
          </c:val>
        </c:ser>
        <c:ser>
          <c:idx val="2"/>
          <c:order val="2"/>
          <c:tx>
            <c:strRef>
              <c:f>'図Ⅴ-07'!$D$96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'図Ⅴ-07'!$A$97:$A$98</c:f>
              <c:numCache/>
            </c:numRef>
          </c:cat>
          <c:val>
            <c:numRef>
              <c:f>'図Ⅴ-07'!$D$97:$D$98</c:f>
              <c:numCache/>
            </c:numRef>
          </c:val>
        </c:ser>
        <c:ser>
          <c:idx val="3"/>
          <c:order val="3"/>
          <c:tx>
            <c:strRef>
              <c:f>'図Ⅴ-07'!$E$96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'図Ⅴ-07'!$A$97:$A$98</c:f>
              <c:numCache/>
            </c:numRef>
          </c:cat>
          <c:val>
            <c:numRef>
              <c:f>'図Ⅴ-07'!$E$97:$E$98</c:f>
              <c:numCache/>
            </c:numRef>
          </c:val>
        </c:ser>
        <c:ser>
          <c:idx val="4"/>
          <c:order val="4"/>
          <c:tx>
            <c:strRef>
              <c:f>'図Ⅴ-07'!$F$96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'図Ⅴ-07'!$A$97:$A$98</c:f>
              <c:numCache/>
            </c:numRef>
          </c:cat>
          <c:val>
            <c:numRef>
              <c:f>'図Ⅴ-07'!$F$97:$F$98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25843040"/>
        <c:axId val="31260769"/>
      </c:bar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843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"/>
          <c:y val="0.35675"/>
          <c:w val="0.23325"/>
          <c:h val="0.3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5525"/>
          <c:w val="0.6912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'図Ⅴ-07（従来版）'!$B$4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'図Ⅴ-07（従来版）'!$A$5:$A$6</c:f>
              <c:numCache/>
            </c:numRef>
          </c:cat>
          <c:val>
            <c:numRef>
              <c:f>'図Ⅴ-07（従来版）'!$B$5:$B$6</c:f>
              <c:numCache/>
            </c:numRef>
          </c:val>
        </c:ser>
        <c:ser>
          <c:idx val="1"/>
          <c:order val="1"/>
          <c:tx>
            <c:strRef>
              <c:f>'図Ⅴ-07（従来版）'!$C$4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'図Ⅴ-07（従来版）'!$A$5:$A$6</c:f>
              <c:numCache/>
            </c:numRef>
          </c:cat>
          <c:val>
            <c:numRef>
              <c:f>'図Ⅴ-07（従来版）'!$C$5:$C$6</c:f>
              <c:numCache/>
            </c:numRef>
          </c:val>
        </c:ser>
        <c:ser>
          <c:idx val="2"/>
          <c:order val="2"/>
          <c:tx>
            <c:strRef>
              <c:f>'図Ⅴ-07（従来版）'!$D$4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'図Ⅴ-07（従来版）'!$A$5:$A$6</c:f>
              <c:numCache/>
            </c:numRef>
          </c:cat>
          <c:val>
            <c:numRef>
              <c:f>'図Ⅴ-07（従来版）'!$D$5:$D$6</c:f>
              <c:numCache/>
            </c:numRef>
          </c:val>
        </c:ser>
        <c:ser>
          <c:idx val="3"/>
          <c:order val="3"/>
          <c:tx>
            <c:strRef>
              <c:f>'図Ⅴ-07（従来版）'!$E$4</c:f>
              <c:strCache>
                <c:ptCount val="1"/>
                <c:pt idx="0">
                  <c:v>マレーシア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'図Ⅴ-07（従来版）'!$A$5:$A$6</c:f>
              <c:numCache/>
            </c:numRef>
          </c:cat>
          <c:val>
            <c:numRef>
              <c:f>'図Ⅴ-07（従来版）'!$E$5:$E$6</c:f>
              <c:numCache/>
            </c:numRef>
          </c:val>
        </c:ser>
        <c:ser>
          <c:idx val="4"/>
          <c:order val="4"/>
          <c:tx>
            <c:strRef>
              <c:f>'図Ⅴ-07（従来版）'!$F$4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'図Ⅴ-07（従来版）'!$A$5:$A$6</c:f>
              <c:numCache/>
            </c:numRef>
          </c:cat>
          <c:val>
            <c:numRef>
              <c:f>'図Ⅴ-07（従来版）'!$F$5:$F$6</c:f>
              <c:numCache/>
            </c:numRef>
          </c:val>
        </c:ser>
        <c:ser>
          <c:idx val="5"/>
          <c:order val="5"/>
          <c:tx>
            <c:strRef>
              <c:f>'図Ⅴ-07（従来版）'!$G$4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'図Ⅴ-07（従来版）'!$A$5:$A$6</c:f>
              <c:numCache/>
            </c:numRef>
          </c:cat>
          <c:val>
            <c:numRef>
              <c:f>'図Ⅴ-07（従来版）'!$G$5:$G$6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32775"/>
          <c:w val="0.29475"/>
          <c:h val="0.337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5525"/>
          <c:w val="0.69175"/>
          <c:h val="0.925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'図Ⅴ-07（従来版）'!$B$33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'図Ⅴ-07（従来版）'!$A$34:$A$35</c:f>
              <c:numCache/>
            </c:numRef>
          </c:cat>
          <c:val>
            <c:numRef>
              <c:f>'図Ⅴ-07（従来版）'!$B$34:$B$35</c:f>
              <c:numCache/>
            </c:numRef>
          </c:val>
        </c:ser>
        <c:ser>
          <c:idx val="0"/>
          <c:order val="1"/>
          <c:tx>
            <c:strRef>
              <c:f>'図Ⅴ-07（従来版）'!$C$33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'図Ⅴ-07（従来版）'!$A$34:$A$35</c:f>
              <c:numCache/>
            </c:numRef>
          </c:cat>
          <c:val>
            <c:numRef>
              <c:f>'図Ⅴ-07（従来版）'!$C$34:$C$35</c:f>
              <c:numCache/>
            </c:numRef>
          </c:val>
        </c:ser>
        <c:ser>
          <c:idx val="1"/>
          <c:order val="2"/>
          <c:tx>
            <c:strRef>
              <c:f>'図Ⅴ-07（従来版）'!$D$33</c:f>
              <c:strCache>
                <c:ptCount val="1"/>
                <c:pt idx="0">
                  <c:v>欧州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'図Ⅴ-07（従来版）'!$A$34:$A$35</c:f>
              <c:numCache/>
            </c:numRef>
          </c:cat>
          <c:val>
            <c:numRef>
              <c:f>'図Ⅴ-07（従来版）'!$D$34:$D$35</c:f>
              <c:numCache/>
            </c:numRef>
          </c:val>
        </c:ser>
        <c:ser>
          <c:idx val="2"/>
          <c:order val="3"/>
          <c:tx>
            <c:strRef>
              <c:f>'図Ⅴ-07（従来版）'!$E$33</c:f>
              <c:strCache>
                <c:ptCount val="1"/>
                <c:pt idx="0">
                  <c:v>ロシア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'図Ⅴ-07（従来版）'!$A$34:$A$35</c:f>
              <c:numCache/>
            </c:numRef>
          </c:cat>
          <c:val>
            <c:numRef>
              <c:f>'図Ⅴ-07（従来版）'!$E$34:$E$35</c:f>
              <c:numCache/>
            </c:numRef>
          </c:val>
        </c:ser>
        <c:ser>
          <c:idx val="3"/>
          <c:order val="4"/>
          <c:tx>
            <c:strRef>
              <c:f>'図Ⅴ-07（従来版）'!$F$33</c:f>
              <c:strCache>
                <c:ptCount val="1"/>
                <c:pt idx="0">
                  <c:v>チリ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'図Ⅴ-07（従来版）'!$A$34:$A$35</c:f>
              <c:numCache/>
            </c:numRef>
          </c:cat>
          <c:val>
            <c:numRef>
              <c:f>'図Ⅴ-07（従来版）'!$F$34:$F$35</c:f>
              <c:numCache/>
            </c:numRef>
          </c:val>
        </c:ser>
        <c:ser>
          <c:idx val="8"/>
          <c:order val="5"/>
          <c:tx>
            <c:strRef>
              <c:f>'図Ⅴ-07（従来版）'!$G$33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'図Ⅴ-07（従来版）'!$A$34:$A$35</c:f>
              <c:numCache/>
            </c:numRef>
          </c:cat>
          <c:val>
            <c:numRef>
              <c:f>'図Ⅴ-07（従来版）'!$G$34:$G$35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195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32775"/>
          <c:w val="0.19225"/>
          <c:h val="0.3372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5525"/>
          <c:w val="0.6917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'図Ⅴ-07（従来版）'!$B$64</c:f>
              <c:strCache>
                <c:ptCount val="1"/>
                <c:pt idx="0">
                  <c:v>米国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'図Ⅴ-07（従来版）'!$B$65:$B$66</c:f>
              <c:numCache/>
            </c:numRef>
          </c:val>
        </c:ser>
        <c:ser>
          <c:idx val="1"/>
          <c:order val="1"/>
          <c:tx>
            <c:strRef>
              <c:f>'図Ⅴ-07（従来版）'!$C$64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'図Ⅴ-07（従来版）'!$C$65:$C$66</c:f>
              <c:numCache/>
            </c:numRef>
          </c:val>
        </c:ser>
        <c:ser>
          <c:idx val="2"/>
          <c:order val="2"/>
          <c:tx>
            <c:strRef>
              <c:f>'図Ⅴ-07（従来版）'!$D$64</c:f>
              <c:strCache>
                <c:ptCount val="1"/>
                <c:pt idx="0">
                  <c:v>チリ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'図Ⅴ-07（従来版）'!$D$65:$D$66</c:f>
              <c:numCache/>
            </c:numRef>
          </c:val>
        </c:ser>
        <c:ser>
          <c:idx val="3"/>
          <c:order val="3"/>
          <c:tx>
            <c:strRef>
              <c:f>'図Ⅴ-07（従来版）'!$E$64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'図Ⅴ-07（従来版）'!$E$65:$E$66</c:f>
              <c:numCache/>
            </c:numRef>
          </c:val>
        </c:ser>
        <c:ser>
          <c:idx val="4"/>
          <c:order val="4"/>
          <c:tx>
            <c:strRef>
              <c:f>'図Ⅴ-07（従来版）'!$F$64</c:f>
              <c:strCache>
                <c:ptCount val="1"/>
                <c:pt idx="0">
                  <c:v>ニュージーランド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'図Ⅴ-07（従来版）'!$F$65:$F$66</c:f>
              <c:numCache/>
            </c:numRef>
          </c:val>
        </c:ser>
        <c:ser>
          <c:idx val="5"/>
          <c:order val="5"/>
          <c:tx>
            <c:strRef>
              <c:f>'図Ⅴ-07（従来版）'!$G$64</c:f>
              <c:strCache>
                <c:ptCount val="1"/>
                <c:pt idx="0">
                  <c:v>南アフリカ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'図Ⅴ-07（従来版）'!$G$65:$G$66</c:f>
              <c:numCache/>
            </c:numRef>
          </c:val>
        </c:ser>
        <c:ser>
          <c:idx val="6"/>
          <c:order val="6"/>
          <c:tx>
            <c:strRef>
              <c:f>'図Ⅴ-07（従来版）'!$H$64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'図Ⅴ-07（従来版）'!$H$65:$H$66</c:f>
              <c:numCache/>
            </c:numRef>
          </c:val>
        </c:ser>
        <c:ser>
          <c:idx val="9"/>
          <c:order val="7"/>
          <c:tx>
            <c:strRef>
              <c:f>'図Ⅴ-07（従来版）'!$I$64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'図Ⅴ-07（従来版）'!$A$65:$A$66</c:f>
              <c:numCache/>
            </c:numRef>
          </c:cat>
          <c:val>
            <c:numRef>
              <c:f>'図Ⅴ-07（従来版）'!$I$65:$I$66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468175"/>
        <c:crosses val="autoZero"/>
        <c:auto val="1"/>
        <c:lblOffset val="100"/>
        <c:tickLblSkip val="1"/>
        <c:noMultiLvlLbl val="0"/>
      </c:catAx>
      <c:valAx>
        <c:axId val="52468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742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27125"/>
          <c:w val="0.29475"/>
          <c:h val="0.450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525"/>
          <c:w val="0.66525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'図Ⅴ-07（従来版）'!$B$95</c:f>
              <c:strCache>
                <c:ptCount val="1"/>
                <c:pt idx="0">
                  <c:v>マレーシア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'図Ⅴ-07（従来版）'!$A$96:$A$97</c:f>
              <c:numCache/>
            </c:numRef>
          </c:cat>
          <c:val>
            <c:numRef>
              <c:f>'図Ⅴ-07（従来版）'!$B$96:$B$97</c:f>
              <c:numCache/>
            </c:numRef>
          </c:val>
        </c:ser>
        <c:ser>
          <c:idx val="1"/>
          <c:order val="1"/>
          <c:tx>
            <c:strRef>
              <c:f>'図Ⅴ-07（従来版）'!$C$95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'図Ⅴ-07（従来版）'!$A$96:$A$97</c:f>
              <c:numCache/>
            </c:numRef>
          </c:cat>
          <c:val>
            <c:numRef>
              <c:f>'図Ⅴ-07（従来版）'!$C$96:$C$97</c:f>
              <c:numCache/>
            </c:numRef>
          </c:val>
        </c:ser>
        <c:ser>
          <c:idx val="2"/>
          <c:order val="2"/>
          <c:tx>
            <c:strRef>
              <c:f>'図Ⅴ-07（従来版）'!$D$95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'図Ⅴ-07（従来版）'!$A$96:$A$97</c:f>
              <c:numCache/>
            </c:numRef>
          </c:cat>
          <c:val>
            <c:numRef>
              <c:f>'図Ⅴ-07（従来版）'!$D$96:$D$97</c:f>
              <c:numCache/>
            </c:numRef>
          </c:val>
        </c:ser>
        <c:ser>
          <c:idx val="3"/>
          <c:order val="3"/>
          <c:tx>
            <c:strRef>
              <c:f>'図Ⅴ-07（従来版）'!$E$95</c:f>
              <c:strCache>
                <c:ptCount val="1"/>
                <c:pt idx="0">
                  <c:v>カナダ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'図Ⅴ-07（従来版）'!$A$96:$A$97</c:f>
              <c:numCache/>
            </c:numRef>
          </c:cat>
          <c:val>
            <c:numRef>
              <c:f>'図Ⅴ-07（従来版）'!$E$96:$E$97</c:f>
              <c:numCache/>
            </c:numRef>
          </c:val>
        </c:ser>
        <c:ser>
          <c:idx val="4"/>
          <c:order val="4"/>
          <c:tx>
            <c:strRef>
              <c:f>'図Ⅴ-07（従来版）'!$F$95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'図Ⅴ-07（従来版）'!$A$96:$A$97</c:f>
              <c:numCache/>
            </c:numRef>
          </c:cat>
          <c:val>
            <c:numRef>
              <c:f>'図Ⅴ-07（従来版）'!$F$96:$F$97</c:f>
              <c:numCache/>
            </c:numRef>
          </c:val>
        </c:ser>
        <c:overlap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51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35625"/>
          <c:w val="0.23325"/>
          <c:h val="0.280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</cdr:x>
      <cdr:y>-0.011</cdr:y>
    </cdr:from>
    <cdr:to>
      <cdr:x>0.18625</cdr:x>
      <cdr:y>0.05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0.21575</cdr:x>
      <cdr:y>0.089</cdr:y>
    </cdr:from>
    <cdr:to>
      <cdr:x>0.33225</cdr:x>
      <cdr:y>0.15675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0100" y="409575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1,595</a:t>
          </a:r>
        </a:p>
      </cdr:txBody>
    </cdr:sp>
  </cdr:relSizeAnchor>
  <cdr:relSizeAnchor xmlns:cdr="http://schemas.openxmlformats.org/drawingml/2006/chartDrawing">
    <cdr:from>
      <cdr:x>0.50425</cdr:x>
      <cdr:y>0.561</cdr:y>
    </cdr:from>
    <cdr:to>
      <cdr:x>0.6145</cdr:x>
      <cdr:y>0.61075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85950" y="26003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476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66675</xdr:rowOff>
    </xdr:from>
    <xdr:to>
      <xdr:col>6</xdr:col>
      <xdr:colOff>304800</xdr:colOff>
      <xdr:row>31</xdr:row>
      <xdr:rowOff>76200</xdr:rowOff>
    </xdr:to>
    <xdr:graphicFrame>
      <xdr:nvGraphicFramePr>
        <xdr:cNvPr id="1" name="グラフ 14"/>
        <xdr:cNvGraphicFramePr/>
      </xdr:nvGraphicFramePr>
      <xdr:xfrm>
        <a:off x="904875" y="1362075"/>
        <a:ext cx="38004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133350</xdr:colOff>
      <xdr:row>60</xdr:row>
      <xdr:rowOff>9525</xdr:rowOff>
    </xdr:to>
    <xdr:graphicFrame>
      <xdr:nvGraphicFramePr>
        <xdr:cNvPr id="2" name="グラフ 15"/>
        <xdr:cNvGraphicFramePr/>
      </xdr:nvGraphicFramePr>
      <xdr:xfrm>
        <a:off x="733425" y="6267450"/>
        <a:ext cx="3800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6</xdr:col>
      <xdr:colOff>133350</xdr:colOff>
      <xdr:row>91</xdr:row>
      <xdr:rowOff>9525</xdr:rowOff>
    </xdr:to>
    <xdr:graphicFrame>
      <xdr:nvGraphicFramePr>
        <xdr:cNvPr id="3" name="グラフ 16"/>
        <xdr:cNvGraphicFramePr/>
      </xdr:nvGraphicFramePr>
      <xdr:xfrm>
        <a:off x="733425" y="11582400"/>
        <a:ext cx="380047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97</xdr:row>
      <xdr:rowOff>161925</xdr:rowOff>
    </xdr:from>
    <xdr:to>
      <xdr:col>6</xdr:col>
      <xdr:colOff>333375</xdr:colOff>
      <xdr:row>121</xdr:row>
      <xdr:rowOff>171450</xdr:rowOff>
    </xdr:to>
    <xdr:graphicFrame>
      <xdr:nvGraphicFramePr>
        <xdr:cNvPr id="4" name="グラフ 17"/>
        <xdr:cNvGraphicFramePr/>
      </xdr:nvGraphicFramePr>
      <xdr:xfrm>
        <a:off x="933450" y="16887825"/>
        <a:ext cx="3800475" cy="4124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-0.0135</cdr:x>
      <cdr:y>-0.00975</cdr:y>
    </cdr:from>
    <cdr:to>
      <cdr:x>0.18225</cdr:x>
      <cdr:y>0.045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0.2115</cdr:x>
      <cdr:y>0.07825</cdr:y>
    </cdr:from>
    <cdr:to>
      <cdr:x>0.32625</cdr:x>
      <cdr:y>0.124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9625" y="3810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1,591</a:t>
          </a:r>
        </a:p>
      </cdr:txBody>
    </cdr:sp>
  </cdr:relSizeAnchor>
  <cdr:relSizeAnchor xmlns:cdr="http://schemas.openxmlformats.org/drawingml/2006/chartDrawing">
    <cdr:from>
      <cdr:x>0.4945</cdr:x>
      <cdr:y>0.31375</cdr:y>
    </cdr:from>
    <cdr:to>
      <cdr:x>0.603</cdr:x>
      <cdr:y>0.35875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95475" y="15430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1,014</a:t>
          </a:r>
        </a:p>
      </cdr:txBody>
    </cdr:sp>
  </cdr:relSizeAnchor>
  <cdr:relSizeAnchor xmlns:cdr="http://schemas.openxmlformats.org/drawingml/2006/chartDrawing">
    <cdr:from>
      <cdr:x>-0.0135</cdr:x>
      <cdr:y>-0.00975</cdr:y>
    </cdr:from>
    <cdr:to>
      <cdr:x>0.18225</cdr:x>
      <cdr:y>0.045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0.2115</cdr:x>
      <cdr:y>0.07825</cdr:y>
    </cdr:from>
    <cdr:to>
      <cdr:x>0.32625</cdr:x>
      <cdr:y>0.124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09625" y="3810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1,591</a:t>
          </a:r>
        </a:p>
      </cdr:txBody>
    </cdr:sp>
  </cdr:relSizeAnchor>
  <cdr:relSizeAnchor xmlns:cdr="http://schemas.openxmlformats.org/drawingml/2006/chartDrawing">
    <cdr:from>
      <cdr:x>0.4945</cdr:x>
      <cdr:y>0.31375</cdr:y>
    </cdr:from>
    <cdr:to>
      <cdr:x>0.603</cdr:x>
      <cdr:y>0.35875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895475" y="15430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1,014</a:t>
          </a:r>
        </a:p>
      </cdr:txBody>
    </cdr:sp>
  </cdr:relSizeAnchor>
  <cdr:relSizeAnchor xmlns:cdr="http://schemas.openxmlformats.org/drawingml/2006/chartDrawing">
    <cdr:from>
      <cdr:x>-0.0135</cdr:x>
      <cdr:y>-0.00975</cdr:y>
    </cdr:from>
    <cdr:to>
      <cdr:x>0.18225</cdr:x>
      <cdr:y>0.045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47624" y="-47624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0.2115</cdr:x>
      <cdr:y>0.07825</cdr:y>
    </cdr:from>
    <cdr:to>
      <cdr:x>0.32625</cdr:x>
      <cdr:y>0.124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809625" y="3810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1,591</a:t>
          </a:r>
        </a:p>
      </cdr:txBody>
    </cdr:sp>
  </cdr:relSizeAnchor>
  <cdr:relSizeAnchor xmlns:cdr="http://schemas.openxmlformats.org/drawingml/2006/chartDrawing">
    <cdr:from>
      <cdr:x>0.4945</cdr:x>
      <cdr:y>0.31375</cdr:y>
    </cdr:from>
    <cdr:to>
      <cdr:x>0.603</cdr:x>
      <cdr:y>0.35875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895475" y="15430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1,014</a:t>
          </a:r>
        </a:p>
      </cdr:txBody>
    </cdr:sp>
  </cdr:relSizeAnchor>
  <cdr:relSizeAnchor xmlns:cdr="http://schemas.openxmlformats.org/drawingml/2006/chartDrawing">
    <cdr:from>
      <cdr:x>-0.0135</cdr:x>
      <cdr:y>-0.00975</cdr:y>
    </cdr:from>
    <cdr:to>
      <cdr:x>0.18225</cdr:x>
      <cdr:y>0.045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-47624" y="-47624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0.4945</cdr:x>
      <cdr:y>0.31375</cdr:y>
    </cdr:from>
    <cdr:to>
      <cdr:x>0.603</cdr:x>
      <cdr:y>0.35875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895475" y="15430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1,014</a:t>
          </a:r>
        </a:p>
      </cdr:txBody>
    </cdr:sp>
  </cdr:relSizeAnchor>
  <cdr:relSizeAnchor xmlns:cdr="http://schemas.openxmlformats.org/drawingml/2006/chartDrawing">
    <cdr:from>
      <cdr:x>-0.0135</cdr:x>
      <cdr:y>-0.00975</cdr:y>
    </cdr:from>
    <cdr:to>
      <cdr:x>0.18225</cdr:x>
      <cdr:y>0.045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-47624" y="-47624"/>
          <a:ext cx="752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-0.0135</cdr:x>
      <cdr:y>-0.011</cdr:y>
    </cdr:from>
    <cdr:to>
      <cdr:x>0.18</cdr:x>
      <cdr:y>0.051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0.2065</cdr:x>
      <cdr:y>0.06775</cdr:y>
    </cdr:from>
    <cdr:to>
      <cdr:x>0.31975</cdr:x>
      <cdr:y>0.117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0100" y="3048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3,698</a:t>
          </a:r>
        </a:p>
      </cdr:txBody>
    </cdr:sp>
  </cdr:relSizeAnchor>
  <cdr:relSizeAnchor xmlns:cdr="http://schemas.openxmlformats.org/drawingml/2006/chartDrawing">
    <cdr:from>
      <cdr:x>0.49</cdr:x>
      <cdr:y>0.2505</cdr:y>
    </cdr:from>
    <cdr:to>
      <cdr:x>0.597</cdr:x>
      <cdr:y>0.2995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95475" y="113347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2,754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-0.01375</cdr:x>
      <cdr:y>-0.011</cdr:y>
    </cdr:from>
    <cdr:to>
      <cdr:x>0.18375</cdr:x>
      <cdr:y>0.051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0.20025</cdr:x>
      <cdr:y>0.06775</cdr:y>
    </cdr:from>
    <cdr:to>
      <cdr:x>0.31525</cdr:x>
      <cdr:y>0.117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52475" y="3048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842</a:t>
          </a:r>
        </a:p>
      </cdr:txBody>
    </cdr:sp>
  </cdr:relSizeAnchor>
  <cdr:relSizeAnchor xmlns:cdr="http://schemas.openxmlformats.org/drawingml/2006/chartDrawing">
    <cdr:from>
      <cdr:x>0.4935</cdr:x>
      <cdr:y>0.2885</cdr:y>
    </cdr:from>
    <cdr:to>
      <cdr:x>0.60175</cdr:x>
      <cdr:y>0.3375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66900" y="1314450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575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8</xdr:row>
      <xdr:rowOff>9525</xdr:rowOff>
    </xdr:from>
    <xdr:to>
      <xdr:col>6</xdr:col>
      <xdr:colOff>57150</xdr:colOff>
      <xdr:row>35</xdr:row>
      <xdr:rowOff>28575</xdr:rowOff>
    </xdr:to>
    <xdr:graphicFrame>
      <xdr:nvGraphicFramePr>
        <xdr:cNvPr id="1" name="グラフ 14"/>
        <xdr:cNvGraphicFramePr/>
      </xdr:nvGraphicFramePr>
      <xdr:xfrm>
        <a:off x="714375" y="1476375"/>
        <a:ext cx="37433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133350</xdr:rowOff>
    </xdr:from>
    <xdr:to>
      <xdr:col>6</xdr:col>
      <xdr:colOff>171450</xdr:colOff>
      <xdr:row>65</xdr:row>
      <xdr:rowOff>85725</xdr:rowOff>
    </xdr:to>
    <xdr:graphicFrame>
      <xdr:nvGraphicFramePr>
        <xdr:cNvPr id="2" name="グラフ 15"/>
        <xdr:cNvGraphicFramePr/>
      </xdr:nvGraphicFramePr>
      <xdr:xfrm>
        <a:off x="733425" y="6400800"/>
        <a:ext cx="383857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6</xdr:col>
      <xdr:colOff>209550</xdr:colOff>
      <xdr:row>94</xdr:row>
      <xdr:rowOff>104775</xdr:rowOff>
    </xdr:to>
    <xdr:graphicFrame>
      <xdr:nvGraphicFramePr>
        <xdr:cNvPr id="3" name="グラフ 16"/>
        <xdr:cNvGraphicFramePr/>
      </xdr:nvGraphicFramePr>
      <xdr:xfrm>
        <a:off x="733425" y="11753850"/>
        <a:ext cx="38766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98</xdr:row>
      <xdr:rowOff>161925</xdr:rowOff>
    </xdr:from>
    <xdr:to>
      <xdr:col>6</xdr:col>
      <xdr:colOff>333375</xdr:colOff>
      <xdr:row>125</xdr:row>
      <xdr:rowOff>104775</xdr:rowOff>
    </xdr:to>
    <xdr:graphicFrame>
      <xdr:nvGraphicFramePr>
        <xdr:cNvPr id="4" name="グラフ 17"/>
        <xdr:cNvGraphicFramePr/>
      </xdr:nvGraphicFramePr>
      <xdr:xfrm>
        <a:off x="933450" y="17059275"/>
        <a:ext cx="3800475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-0.01375</cdr:x>
      <cdr:y>-0.0125</cdr:y>
    </cdr:from>
    <cdr:to>
      <cdr:x>0.18425</cdr:x>
      <cdr:y>0.05825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0.21325</cdr:x>
      <cdr:y>0.10275</cdr:y>
    </cdr:from>
    <cdr:to>
      <cdr:x>0.3295</cdr:x>
      <cdr:y>0.179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9625" y="419100"/>
          <a:ext cx="438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1,595</a:t>
          </a:r>
        </a:p>
      </cdr:txBody>
    </cdr:sp>
  </cdr:relSizeAnchor>
  <cdr:relSizeAnchor xmlns:cdr="http://schemas.openxmlformats.org/drawingml/2006/chartDrawing">
    <cdr:from>
      <cdr:x>0.49975</cdr:x>
      <cdr:y>0.6295</cdr:y>
    </cdr:from>
    <cdr:to>
      <cdr:x>0.609</cdr:x>
      <cdr:y>0.6855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95475" y="259080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476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-0.01375</cdr:x>
      <cdr:y>-0.0125</cdr:y>
    </cdr:from>
    <cdr:to>
      <cdr:x>0.18425</cdr:x>
      <cdr:y>0.05825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0.214</cdr:x>
      <cdr:y>0.1105</cdr:y>
    </cdr:from>
    <cdr:to>
      <cdr:x>0.3295</cdr:x>
      <cdr:y>0.164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9625" y="44767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1,591</a:t>
          </a:r>
        </a:p>
      </cdr:txBody>
    </cdr:sp>
  </cdr:relSizeAnchor>
  <cdr:relSizeAnchor xmlns:cdr="http://schemas.openxmlformats.org/drawingml/2006/chartDrawing">
    <cdr:from>
      <cdr:x>0.49975</cdr:x>
      <cdr:y>0.38</cdr:y>
    </cdr:from>
    <cdr:to>
      <cdr:x>0.609</cdr:x>
      <cdr:y>0.4335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95475" y="15621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1,014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-0.01375</cdr:x>
      <cdr:y>-0.0125</cdr:y>
    </cdr:from>
    <cdr:to>
      <cdr:x>0.18425</cdr:x>
      <cdr:y>0.05825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0.211</cdr:x>
      <cdr:y>0.07725</cdr:y>
    </cdr:from>
    <cdr:to>
      <cdr:x>0.3265</cdr:x>
      <cdr:y>0.13125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00100" y="31432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3,698</a:t>
          </a:r>
        </a:p>
      </cdr:txBody>
    </cdr:sp>
  </cdr:relSizeAnchor>
  <cdr:relSizeAnchor xmlns:cdr="http://schemas.openxmlformats.org/drawingml/2006/chartDrawing">
    <cdr:from>
      <cdr:x>0.49975</cdr:x>
      <cdr:y>0.27775</cdr:y>
    </cdr:from>
    <cdr:to>
      <cdr:x>0.609</cdr:x>
      <cdr:y>0.3315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95475" y="11430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2,754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-0.01375</cdr:x>
      <cdr:y>-0.0125</cdr:y>
    </cdr:from>
    <cdr:to>
      <cdr:x>0.184</cdr:x>
      <cdr:y>0.05825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752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0.20075</cdr:x>
      <cdr:y>0.07725</cdr:y>
    </cdr:from>
    <cdr:to>
      <cdr:x>0.31625</cdr:x>
      <cdr:y>0.13125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2000" y="31432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842</a:t>
          </a:r>
        </a:p>
      </cdr:txBody>
    </cdr:sp>
  </cdr:relSizeAnchor>
  <cdr:relSizeAnchor xmlns:cdr="http://schemas.openxmlformats.org/drawingml/2006/chartDrawing">
    <cdr:from>
      <cdr:x>0.49525</cdr:x>
      <cdr:y>0.30475</cdr:y>
    </cdr:from>
    <cdr:to>
      <cdr:x>0.60375</cdr:x>
      <cdr:y>0.3575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876425" y="1247775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575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SheetLayoutView="100" zoomScalePageLayoutView="0" workbookViewId="0" topLeftCell="A38">
      <selection activeCell="H42" sqref="H42"/>
    </sheetView>
  </sheetViews>
  <sheetFormatPr defaultColWidth="9.625" defaultRowHeight="13.5"/>
  <cols>
    <col min="1" max="5" width="9.625" style="1" customWidth="1"/>
    <col min="6" max="12" width="9.625" style="2" customWidth="1"/>
    <col min="13" max="16384" width="9.625" style="3" customWidth="1"/>
  </cols>
  <sheetData>
    <row r="1" ht="17.25">
      <c r="A1" s="4" t="s">
        <v>34</v>
      </c>
    </row>
    <row r="2" ht="17.25">
      <c r="A2" s="4"/>
    </row>
    <row r="3" spans="1:8" ht="13.5">
      <c r="A3" s="7" t="s">
        <v>2</v>
      </c>
      <c r="F3" s="1"/>
      <c r="H3" s="5" t="s">
        <v>19</v>
      </c>
    </row>
    <row r="4" spans="1:11" ht="13.5">
      <c r="A4" s="15"/>
      <c r="B4" s="10" t="s">
        <v>3</v>
      </c>
      <c r="C4" s="10" t="s">
        <v>17</v>
      </c>
      <c r="D4" s="10" t="s">
        <v>13</v>
      </c>
      <c r="E4" s="10" t="s">
        <v>11</v>
      </c>
      <c r="F4" s="10" t="s">
        <v>10</v>
      </c>
      <c r="G4" s="11" t="s">
        <v>4</v>
      </c>
      <c r="H4" s="10" t="s">
        <v>12</v>
      </c>
      <c r="I4" s="13"/>
      <c r="J4" s="3"/>
      <c r="K4" s="3"/>
    </row>
    <row r="5" spans="1:12" ht="13.5">
      <c r="A5" s="14">
        <v>2000</v>
      </c>
      <c r="B5" s="16">
        <v>377.4</v>
      </c>
      <c r="C5" s="16">
        <v>100.9</v>
      </c>
      <c r="D5" s="16">
        <v>184.3</v>
      </c>
      <c r="E5" s="16">
        <v>218.2</v>
      </c>
      <c r="F5" s="16">
        <v>560.5</v>
      </c>
      <c r="G5" s="16">
        <f>H5-SUM(B5:F5)</f>
        <v>153.60000000000014</v>
      </c>
      <c r="H5" s="16">
        <v>1594.9</v>
      </c>
      <c r="I5" s="25"/>
      <c r="J5" s="3"/>
      <c r="K5" s="3"/>
      <c r="L5" s="3"/>
    </row>
    <row r="6" spans="1:12" ht="13.5">
      <c r="A6" s="14">
        <v>2010</v>
      </c>
      <c r="B6" s="16">
        <v>170.1</v>
      </c>
      <c r="C6" s="16">
        <v>127.9</v>
      </c>
      <c r="D6" s="16">
        <v>73.7</v>
      </c>
      <c r="E6" s="16">
        <v>45.5</v>
      </c>
      <c r="F6" s="16">
        <v>44.7</v>
      </c>
      <c r="G6" s="16">
        <f>H6-SUM(B6:F6)</f>
        <v>13.800000000000011</v>
      </c>
      <c r="H6" s="16">
        <v>475.7</v>
      </c>
      <c r="I6" s="25"/>
      <c r="J6" s="3"/>
      <c r="K6" s="3"/>
      <c r="L6" s="3"/>
    </row>
    <row r="7" spans="1:12" ht="13.5">
      <c r="A7" s="2" t="s">
        <v>32</v>
      </c>
      <c r="B7" s="24">
        <f aca="true" t="shared" si="0" ref="B7:H7">(B6/B5)*100</f>
        <v>45.07154213036566</v>
      </c>
      <c r="C7" s="24">
        <f t="shared" si="0"/>
        <v>126.7591674925669</v>
      </c>
      <c r="D7" s="24">
        <f>(D6/D5)*100</f>
        <v>39.989148128052086</v>
      </c>
      <c r="E7" s="24">
        <f>(E6/E5)*100</f>
        <v>20.85242896425298</v>
      </c>
      <c r="F7" s="24">
        <f t="shared" si="0"/>
        <v>7.975022301516503</v>
      </c>
      <c r="G7" s="24">
        <f t="shared" si="0"/>
        <v>8.984375</v>
      </c>
      <c r="H7" s="24">
        <f t="shared" si="0"/>
        <v>29.82632139946078</v>
      </c>
      <c r="I7" s="5"/>
      <c r="J7" s="3"/>
      <c r="K7" s="3"/>
      <c r="L7" s="3"/>
    </row>
    <row r="8" spans="1:12" ht="13.5">
      <c r="A8" s="2" t="s">
        <v>33</v>
      </c>
      <c r="B8" s="28">
        <f>(B6+C6)/H6</f>
        <v>0.6264452385957536</v>
      </c>
      <c r="C8" s="28"/>
      <c r="D8" s="27"/>
      <c r="E8" s="27"/>
      <c r="F8" s="27">
        <f>F6/H6</f>
        <v>0.09396678578936306</v>
      </c>
      <c r="G8" s="3"/>
      <c r="H8" s="3"/>
      <c r="J8" s="3"/>
      <c r="K8" s="3"/>
      <c r="L8" s="3"/>
    </row>
    <row r="9" spans="1:11" ht="13.5">
      <c r="A9" s="2"/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 ht="13.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3.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ht="13.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</row>
    <row r="14" spans="1:11" ht="13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3.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</row>
    <row r="16" spans="1:11" ht="13.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1:11" ht="13.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</row>
    <row r="18" spans="1:11" ht="13.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</row>
    <row r="19" spans="1:1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3.5">
      <c r="A23" s="3"/>
      <c r="B23" s="3"/>
      <c r="C23" s="3"/>
      <c r="D23" s="3"/>
      <c r="F23" s="3"/>
      <c r="G23" s="3"/>
      <c r="H23" s="3"/>
      <c r="I23" s="3"/>
      <c r="J23" s="3"/>
      <c r="K23" s="3"/>
    </row>
    <row r="24" spans="1:11" ht="13.5">
      <c r="A24" s="3"/>
      <c r="B24" s="3"/>
      <c r="C24" s="3"/>
      <c r="D24" s="3"/>
      <c r="F24" s="3"/>
      <c r="G24" s="3"/>
      <c r="H24" s="3"/>
      <c r="I24" s="3"/>
      <c r="J24" s="3"/>
      <c r="K24" s="3"/>
    </row>
    <row r="25" spans="1:11" ht="13.5">
      <c r="A25" s="3"/>
      <c r="B25" s="3"/>
      <c r="C25" s="3"/>
      <c r="D25" s="3"/>
      <c r="F25" s="3"/>
      <c r="G25" s="3"/>
      <c r="H25" s="3"/>
      <c r="I25" s="3"/>
      <c r="J25" s="3"/>
      <c r="K25" s="3"/>
    </row>
    <row r="26" spans="1:11" ht="13.5">
      <c r="A26" s="3"/>
      <c r="B26" s="3"/>
      <c r="C26" s="3"/>
      <c r="D26" s="3"/>
      <c r="F26" s="3"/>
      <c r="G26" s="3"/>
      <c r="H26" s="3"/>
      <c r="I26" s="3"/>
      <c r="J26" s="3"/>
      <c r="K26" s="3"/>
    </row>
    <row r="27" spans="1:11" ht="13.5">
      <c r="A27" s="3"/>
      <c r="B27" s="3"/>
      <c r="C27" s="3"/>
      <c r="D27" s="3"/>
      <c r="F27" s="3"/>
      <c r="G27" s="3"/>
      <c r="H27" s="3"/>
      <c r="I27" s="3"/>
      <c r="J27" s="3"/>
      <c r="K27" s="3"/>
    </row>
    <row r="28" spans="1:11" ht="13.5">
      <c r="A28" s="3"/>
      <c r="B28" s="3"/>
      <c r="C28" s="3"/>
      <c r="D28" s="3"/>
      <c r="F28" s="3"/>
      <c r="G28" s="3"/>
      <c r="H28" s="3"/>
      <c r="I28" s="3"/>
      <c r="J28" s="3"/>
      <c r="K28" s="3"/>
    </row>
    <row r="29" spans="1:11" ht="13.5">
      <c r="A29" s="3"/>
      <c r="B29" s="3"/>
      <c r="C29" s="3"/>
      <c r="D29" s="3"/>
      <c r="F29" s="3"/>
      <c r="G29" s="3"/>
      <c r="H29" s="3"/>
      <c r="I29" s="3"/>
      <c r="J29" s="3"/>
      <c r="K29" s="3"/>
    </row>
    <row r="30" spans="1:11" ht="13.5">
      <c r="A30" s="3"/>
      <c r="B30" s="3"/>
      <c r="C30" s="3"/>
      <c r="D30" s="3"/>
      <c r="F30" s="3"/>
      <c r="G30" s="3"/>
      <c r="H30" s="3"/>
      <c r="I30" s="3"/>
      <c r="J30" s="3"/>
      <c r="K30" s="3"/>
    </row>
    <row r="31" spans="1:11" ht="13.5">
      <c r="A31" s="2"/>
      <c r="B31" s="2"/>
      <c r="C31" s="3"/>
      <c r="D31" s="3"/>
      <c r="F31" s="3"/>
      <c r="G31" s="3"/>
      <c r="H31" s="3"/>
      <c r="I31" s="3"/>
      <c r="J31" s="3"/>
      <c r="K31" s="3"/>
    </row>
    <row r="32" spans="1:11" ht="13.5">
      <c r="A32" s="2"/>
      <c r="B32" s="2"/>
      <c r="C32" s="3"/>
      <c r="D32" s="3"/>
      <c r="F32" s="3"/>
      <c r="G32" s="3"/>
      <c r="H32" s="3"/>
      <c r="I32" s="3"/>
      <c r="J32" s="3"/>
      <c r="K32" s="3"/>
    </row>
    <row r="33" spans="1:8" ht="13.5">
      <c r="A33" s="8" t="s">
        <v>5</v>
      </c>
      <c r="B33" s="5"/>
      <c r="C33" s="3"/>
      <c r="D33" s="6"/>
      <c r="E33" s="6"/>
      <c r="F33" s="6"/>
      <c r="G33" s="12"/>
      <c r="H33" s="5" t="s">
        <v>19</v>
      </c>
    </row>
    <row r="34" spans="1:10" ht="13.5">
      <c r="A34" s="15"/>
      <c r="B34" s="10" t="s">
        <v>17</v>
      </c>
      <c r="C34" s="14" t="s">
        <v>22</v>
      </c>
      <c r="D34" s="14" t="s">
        <v>28</v>
      </c>
      <c r="E34" s="14" t="s">
        <v>29</v>
      </c>
      <c r="F34" s="10" t="s">
        <v>3</v>
      </c>
      <c r="G34" s="23" t="s">
        <v>6</v>
      </c>
      <c r="H34" s="23" t="s">
        <v>30</v>
      </c>
      <c r="I34" s="14" t="s">
        <v>4</v>
      </c>
      <c r="J34" s="14" t="s">
        <v>12</v>
      </c>
    </row>
    <row r="35" spans="1:12" ht="13.5">
      <c r="A35" s="14">
        <v>2000</v>
      </c>
      <c r="B35" s="16">
        <v>712.1</v>
      </c>
      <c r="C35" s="16">
        <v>87.8</v>
      </c>
      <c r="D35" s="16">
        <v>102.9</v>
      </c>
      <c r="E35" s="16">
        <v>121.9</v>
      </c>
      <c r="F35" s="16">
        <v>111.2</v>
      </c>
      <c r="G35" s="22">
        <v>77.8</v>
      </c>
      <c r="H35" s="22">
        <v>81.2</v>
      </c>
      <c r="I35" s="16">
        <f>J35-SUM(B35:H35)</f>
        <v>296.39999999999986</v>
      </c>
      <c r="J35" s="16">
        <v>1591.3</v>
      </c>
      <c r="K35" s="20"/>
      <c r="L35" s="3"/>
    </row>
    <row r="36" spans="1:12" ht="13.5">
      <c r="A36" s="14">
        <v>2010</v>
      </c>
      <c r="B36" s="16">
        <v>364.2</v>
      </c>
      <c r="C36" s="16">
        <v>117.4</v>
      </c>
      <c r="D36" s="16">
        <v>116.7</v>
      </c>
      <c r="E36" s="16">
        <v>97.7</v>
      </c>
      <c r="F36" s="16">
        <v>62.4</v>
      </c>
      <c r="G36" s="22">
        <v>45.4</v>
      </c>
      <c r="H36" s="22">
        <v>43.2</v>
      </c>
      <c r="I36" s="16">
        <f>J36-SUM(B36:H36)</f>
        <v>166.5999999999999</v>
      </c>
      <c r="J36" s="16">
        <v>1013.6</v>
      </c>
      <c r="K36" s="20"/>
      <c r="L36" s="3"/>
    </row>
    <row r="37" spans="1:12" ht="13.5">
      <c r="A37" s="2" t="s">
        <v>32</v>
      </c>
      <c r="B37" s="24">
        <f aca="true" t="shared" si="1" ref="B37:H37">(B36/B35)*100</f>
        <v>51.14450217666058</v>
      </c>
      <c r="C37" s="24">
        <f>(C36/C35)*100</f>
        <v>133.7129840546697</v>
      </c>
      <c r="D37" s="24">
        <f>(D36/D35)*100</f>
        <v>113.41107871720115</v>
      </c>
      <c r="E37" s="24">
        <f>(E36/E35)*100</f>
        <v>80.14766201804758</v>
      </c>
      <c r="F37" s="24">
        <f t="shared" si="1"/>
        <v>56.11510791366906</v>
      </c>
      <c r="G37" s="24">
        <f t="shared" si="1"/>
        <v>58.354755784061695</v>
      </c>
      <c r="H37" s="24">
        <f t="shared" si="1"/>
        <v>53.20197044334976</v>
      </c>
      <c r="I37" s="24">
        <f>(I36/I35)*100</f>
        <v>56.20782726045883</v>
      </c>
      <c r="J37" s="24">
        <f>(J36/J35)*100</f>
        <v>63.69634889712814</v>
      </c>
      <c r="K37" s="1"/>
      <c r="L37" s="3"/>
    </row>
    <row r="38" spans="2:11" ht="13.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3.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3.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3.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3.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3.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3.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3.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3.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9" ht="13.5">
      <c r="B62" s="3"/>
      <c r="C62" s="3"/>
      <c r="D62" s="3"/>
      <c r="E62" s="3"/>
      <c r="F62" s="3"/>
      <c r="G62" s="3"/>
      <c r="H62" s="3"/>
      <c r="I62" s="3"/>
    </row>
    <row r="63" spans="1:12" ht="13.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0" ht="13.5">
      <c r="A64" s="9" t="s">
        <v>9</v>
      </c>
      <c r="B64" s="2"/>
      <c r="C64" s="3"/>
      <c r="D64" s="3"/>
      <c r="E64" s="3"/>
      <c r="F64" s="3"/>
      <c r="G64" s="3"/>
      <c r="H64" s="3"/>
      <c r="J64" s="5" t="s">
        <v>19</v>
      </c>
    </row>
    <row r="65" spans="1:10" ht="13.5">
      <c r="A65" s="15"/>
      <c r="B65" s="10" t="s">
        <v>26</v>
      </c>
      <c r="C65" s="10" t="s">
        <v>15</v>
      </c>
      <c r="D65" s="14" t="s">
        <v>24</v>
      </c>
      <c r="E65" s="14" t="s">
        <v>14</v>
      </c>
      <c r="F65" s="14" t="s">
        <v>20</v>
      </c>
      <c r="G65" s="14" t="s">
        <v>31</v>
      </c>
      <c r="H65" s="14" t="s">
        <v>16</v>
      </c>
      <c r="I65" s="14" t="s">
        <v>4</v>
      </c>
      <c r="J65" s="14" t="s">
        <v>12</v>
      </c>
    </row>
    <row r="66" spans="1:11" ht="13.5">
      <c r="A66" s="14">
        <v>2000</v>
      </c>
      <c r="B66" s="16">
        <v>834.2</v>
      </c>
      <c r="C66" s="16">
        <v>285.8</v>
      </c>
      <c r="D66" s="16">
        <v>891.6</v>
      </c>
      <c r="E66" s="16">
        <v>289.8</v>
      </c>
      <c r="F66" s="16">
        <v>538.7</v>
      </c>
      <c r="G66" s="16">
        <v>45.7</v>
      </c>
      <c r="H66" s="16">
        <v>184.8</v>
      </c>
      <c r="I66" s="16">
        <f>J66-SUM(B66:H66)</f>
        <v>627.5999999999995</v>
      </c>
      <c r="J66" s="16">
        <v>3698.2</v>
      </c>
      <c r="K66" s="20"/>
    </row>
    <row r="67" spans="1:11" ht="13.5">
      <c r="A67" s="14">
        <v>2010</v>
      </c>
      <c r="B67" s="16">
        <v>769.9</v>
      </c>
      <c r="C67" s="16">
        <v>426.6</v>
      </c>
      <c r="D67" s="16">
        <v>304.1</v>
      </c>
      <c r="E67" s="16">
        <v>250.6</v>
      </c>
      <c r="F67" s="16">
        <v>216.3</v>
      </c>
      <c r="G67" s="16">
        <v>179.9</v>
      </c>
      <c r="H67" s="16">
        <v>158.8</v>
      </c>
      <c r="I67" s="16">
        <f>J67-SUM(B67:H67)</f>
        <v>447.3000000000002</v>
      </c>
      <c r="J67" s="16">
        <v>2753.5</v>
      </c>
      <c r="K67" s="20"/>
    </row>
    <row r="68" spans="1:12" ht="13.5">
      <c r="A68" s="2" t="s">
        <v>32</v>
      </c>
      <c r="B68" s="24">
        <f aca="true" t="shared" si="2" ref="B68:J68">(B67/B66)*100</f>
        <v>92.29201630304482</v>
      </c>
      <c r="C68" s="24">
        <f t="shared" si="2"/>
        <v>149.26522043386984</v>
      </c>
      <c r="D68" s="24">
        <f t="shared" si="2"/>
        <v>34.10722296994168</v>
      </c>
      <c r="E68" s="24">
        <f t="shared" si="2"/>
        <v>86.47342995169082</v>
      </c>
      <c r="F68" s="24">
        <f t="shared" si="2"/>
        <v>40.15221830332281</v>
      </c>
      <c r="G68" s="24">
        <f t="shared" si="2"/>
        <v>393.6542669584245</v>
      </c>
      <c r="H68" s="24">
        <f t="shared" si="2"/>
        <v>85.93073593073593</v>
      </c>
      <c r="I68" s="24">
        <f t="shared" si="2"/>
        <v>71.27151051625248</v>
      </c>
      <c r="J68" s="24">
        <f t="shared" si="2"/>
        <v>74.45514033854307</v>
      </c>
      <c r="K68" s="6"/>
      <c r="L68" s="3"/>
    </row>
    <row r="69" spans="1:12" ht="13.5">
      <c r="A69" s="2"/>
      <c r="B69" s="2"/>
      <c r="C69" s="3"/>
      <c r="D69" s="3"/>
      <c r="E69" s="3"/>
      <c r="F69" s="3"/>
      <c r="G69" s="3"/>
      <c r="I69" s="3"/>
      <c r="J69" s="3"/>
      <c r="K69" s="3"/>
      <c r="L69" s="3"/>
    </row>
    <row r="70" spans="1:12" ht="13.5">
      <c r="A70" s="2"/>
      <c r="B70" s="2"/>
      <c r="C70" s="3"/>
      <c r="D70" s="3"/>
      <c r="E70" s="3"/>
      <c r="F70" s="3"/>
      <c r="G70" s="3"/>
      <c r="I70" s="3"/>
      <c r="J70" s="3"/>
      <c r="K70" s="3"/>
      <c r="L70" s="3"/>
    </row>
    <row r="71" spans="1:12" ht="13.5">
      <c r="A71" s="2"/>
      <c r="B71" s="2"/>
      <c r="C71" s="3"/>
      <c r="D71" s="3"/>
      <c r="E71" s="3"/>
      <c r="F71" s="3"/>
      <c r="G71" s="3"/>
      <c r="I71" s="3"/>
      <c r="J71" s="3"/>
      <c r="K71" s="3"/>
      <c r="L71" s="3"/>
    </row>
    <row r="72" spans="1:12" ht="13.5">
      <c r="A72" s="2"/>
      <c r="B72" s="2"/>
      <c r="C72" s="3"/>
      <c r="D72" s="3"/>
      <c r="E72" s="3"/>
      <c r="F72" s="3"/>
      <c r="G72" s="3"/>
      <c r="I72" s="3"/>
      <c r="J72" s="3"/>
      <c r="K72" s="3"/>
      <c r="L72" s="3"/>
    </row>
    <row r="73" spans="1:12" ht="13.5">
      <c r="A73" s="2"/>
      <c r="B73" s="2"/>
      <c r="C73" s="3"/>
      <c r="D73" s="3"/>
      <c r="E73" s="3"/>
      <c r="F73" s="3"/>
      <c r="G73" s="3"/>
      <c r="I73" s="3"/>
      <c r="J73" s="3"/>
      <c r="K73" s="3"/>
      <c r="L73" s="3"/>
    </row>
    <row r="74" spans="1:12" ht="13.5">
      <c r="A74" s="2"/>
      <c r="B74" s="2"/>
      <c r="C74" s="3"/>
      <c r="D74" s="3"/>
      <c r="E74" s="3"/>
      <c r="F74" s="3"/>
      <c r="G74" s="3"/>
      <c r="I74" s="3"/>
      <c r="J74" s="3"/>
      <c r="K74" s="3"/>
      <c r="L74" s="3"/>
    </row>
    <row r="75" spans="1:12" ht="13.5">
      <c r="A75" s="2"/>
      <c r="B75" s="2"/>
      <c r="C75" s="3"/>
      <c r="D75" s="3"/>
      <c r="E75" s="3"/>
      <c r="F75" s="3"/>
      <c r="G75" s="3"/>
      <c r="I75" s="3"/>
      <c r="J75" s="3"/>
      <c r="K75" s="3"/>
      <c r="L75" s="3"/>
    </row>
    <row r="76" spans="1:12" ht="13.5">
      <c r="A76" s="2"/>
      <c r="B76" s="2"/>
      <c r="C76" s="3"/>
      <c r="D76" s="3"/>
      <c r="E76" s="3"/>
      <c r="F76" s="3"/>
      <c r="G76" s="3"/>
      <c r="I76" s="3"/>
      <c r="J76" s="3"/>
      <c r="K76" s="3"/>
      <c r="L76" s="3"/>
    </row>
    <row r="77" spans="1:12" ht="13.5">
      <c r="A77" s="2"/>
      <c r="B77" s="2"/>
      <c r="C77" s="3"/>
      <c r="D77" s="3"/>
      <c r="E77" s="3"/>
      <c r="F77" s="3"/>
      <c r="G77" s="3"/>
      <c r="I77" s="3"/>
      <c r="J77" s="3"/>
      <c r="K77" s="3"/>
      <c r="L77" s="3"/>
    </row>
    <row r="78" spans="1:12" ht="13.5">
      <c r="A78" s="2"/>
      <c r="B78" s="2"/>
      <c r="C78" s="3"/>
      <c r="D78" s="3"/>
      <c r="E78" s="3"/>
      <c r="F78" s="3"/>
      <c r="G78" s="3"/>
      <c r="I78" s="3"/>
      <c r="J78" s="3"/>
      <c r="K78" s="3"/>
      <c r="L78" s="3"/>
    </row>
    <row r="79" spans="1:12" ht="13.5">
      <c r="A79" s="2"/>
      <c r="B79" s="2"/>
      <c r="C79" s="3"/>
      <c r="D79" s="3"/>
      <c r="E79" s="3"/>
      <c r="F79" s="3"/>
      <c r="G79" s="3"/>
      <c r="I79" s="3"/>
      <c r="J79" s="3"/>
      <c r="K79" s="3"/>
      <c r="L79" s="3"/>
    </row>
    <row r="80" spans="1:12" ht="13.5">
      <c r="A80" s="2"/>
      <c r="B80" s="2"/>
      <c r="C80" s="3"/>
      <c r="D80" s="3"/>
      <c r="E80" s="3"/>
      <c r="F80" s="3"/>
      <c r="G80" s="3"/>
      <c r="I80" s="3"/>
      <c r="J80" s="3"/>
      <c r="K80" s="3"/>
      <c r="L80" s="3"/>
    </row>
    <row r="81" spans="1:12" ht="13.5">
      <c r="A81" s="2"/>
      <c r="B81" s="2"/>
      <c r="C81" s="3"/>
      <c r="D81" s="3"/>
      <c r="E81" s="3"/>
      <c r="F81" s="3"/>
      <c r="G81" s="3"/>
      <c r="I81" s="3"/>
      <c r="J81" s="3"/>
      <c r="K81" s="3"/>
      <c r="L81" s="3"/>
    </row>
    <row r="82" spans="1:12" ht="13.5">
      <c r="A82" s="2"/>
      <c r="B82" s="2"/>
      <c r="C82" s="3"/>
      <c r="D82" s="3"/>
      <c r="E82" s="3"/>
      <c r="F82" s="3"/>
      <c r="G82" s="3"/>
      <c r="I82" s="3"/>
      <c r="J82" s="3"/>
      <c r="K82" s="3"/>
      <c r="L82" s="3"/>
    </row>
    <row r="83" spans="1:12" ht="13.5">
      <c r="A83" s="2"/>
      <c r="B83" s="2"/>
      <c r="C83" s="3"/>
      <c r="D83" s="3"/>
      <c r="E83" s="3"/>
      <c r="F83" s="3"/>
      <c r="G83" s="3"/>
      <c r="I83" s="3"/>
      <c r="J83" s="3"/>
      <c r="K83" s="3"/>
      <c r="L83" s="3"/>
    </row>
    <row r="84" spans="1:12" ht="13.5">
      <c r="A84" s="2"/>
      <c r="B84" s="2"/>
      <c r="C84" s="3"/>
      <c r="D84" s="3"/>
      <c r="E84" s="3"/>
      <c r="F84" s="3"/>
      <c r="G84" s="3"/>
      <c r="I84" s="3"/>
      <c r="J84" s="3"/>
      <c r="K84" s="3"/>
      <c r="L84" s="3"/>
    </row>
    <row r="85" spans="1:12" ht="13.5">
      <c r="A85" s="2"/>
      <c r="B85" s="2"/>
      <c r="C85" s="3"/>
      <c r="D85" s="3"/>
      <c r="E85" s="3"/>
      <c r="F85" s="3"/>
      <c r="G85" s="3"/>
      <c r="I85" s="3"/>
      <c r="J85" s="3"/>
      <c r="K85" s="3"/>
      <c r="L85" s="3"/>
    </row>
    <row r="86" spans="1:12" ht="13.5">
      <c r="A86" s="2"/>
      <c r="B86" s="2"/>
      <c r="C86" s="3"/>
      <c r="D86" s="3"/>
      <c r="E86" s="3"/>
      <c r="F86" s="3"/>
      <c r="G86" s="3"/>
      <c r="I86" s="3"/>
      <c r="J86" s="3"/>
      <c r="K86" s="3"/>
      <c r="L86" s="3"/>
    </row>
    <row r="87" spans="1:12" ht="13.5">
      <c r="A87" s="2"/>
      <c r="B87" s="2"/>
      <c r="C87" s="3"/>
      <c r="D87" s="3"/>
      <c r="E87" s="3"/>
      <c r="F87" s="3"/>
      <c r="G87" s="3"/>
      <c r="I87" s="3"/>
      <c r="J87" s="3"/>
      <c r="K87" s="3"/>
      <c r="L87" s="3"/>
    </row>
    <row r="88" spans="2:12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ht="13.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3.5">
      <c r="A95" s="9" t="s">
        <v>7</v>
      </c>
      <c r="B95" s="3"/>
      <c r="C95" s="3"/>
      <c r="D95" s="3"/>
      <c r="G95" s="5" t="s">
        <v>19</v>
      </c>
      <c r="H95" s="3"/>
      <c r="I95" s="3"/>
      <c r="J95" s="3"/>
      <c r="K95" s="3"/>
      <c r="L95" s="3"/>
    </row>
    <row r="96" spans="1:12" ht="13.5">
      <c r="A96" s="15"/>
      <c r="B96" s="14" t="s">
        <v>0</v>
      </c>
      <c r="C96" s="14" t="s">
        <v>1</v>
      </c>
      <c r="D96" s="14" t="s">
        <v>8</v>
      </c>
      <c r="E96" s="26" t="s">
        <v>10</v>
      </c>
      <c r="F96" s="14" t="s">
        <v>4</v>
      </c>
      <c r="G96" s="14" t="s">
        <v>12</v>
      </c>
      <c r="H96" s="3"/>
      <c r="I96" s="3"/>
      <c r="J96" s="3"/>
      <c r="K96" s="3"/>
      <c r="L96" s="3"/>
    </row>
    <row r="97" spans="1:12" ht="13.5">
      <c r="A97" s="14">
        <v>2000</v>
      </c>
      <c r="B97" s="16">
        <v>305.7</v>
      </c>
      <c r="C97" s="16">
        <v>459.6</v>
      </c>
      <c r="D97" s="16">
        <v>17.3</v>
      </c>
      <c r="E97" s="16">
        <v>0.1</v>
      </c>
      <c r="F97" s="16">
        <f>G97-SUM(B97:E97)</f>
        <v>59.700000000000045</v>
      </c>
      <c r="G97" s="16">
        <v>842.4</v>
      </c>
      <c r="H97" s="20"/>
      <c r="L97" s="3"/>
    </row>
    <row r="98" spans="1:12" ht="13.5">
      <c r="A98" s="14">
        <v>2010</v>
      </c>
      <c r="B98" s="16">
        <v>250.2</v>
      </c>
      <c r="C98" s="16">
        <v>152.7</v>
      </c>
      <c r="D98" s="16">
        <v>128.5</v>
      </c>
      <c r="E98" s="16">
        <v>21.6</v>
      </c>
      <c r="F98" s="16">
        <f>G98-SUM(B98:E98)</f>
        <v>21.5</v>
      </c>
      <c r="G98" s="16">
        <v>574.5</v>
      </c>
      <c r="H98" s="20"/>
      <c r="L98" s="3"/>
    </row>
    <row r="99" spans="1:10" ht="13.5">
      <c r="A99" s="2" t="s">
        <v>32</v>
      </c>
      <c r="B99" s="24">
        <f aca="true" t="shared" si="3" ref="B99:G99">(B98/B97)*100</f>
        <v>81.84494602551521</v>
      </c>
      <c r="C99" s="24">
        <f t="shared" si="3"/>
        <v>33.224543080939945</v>
      </c>
      <c r="D99" s="24">
        <f t="shared" si="3"/>
        <v>742.7745664739884</v>
      </c>
      <c r="E99" s="24">
        <f t="shared" si="3"/>
        <v>21600</v>
      </c>
      <c r="F99" s="24">
        <f t="shared" si="3"/>
        <v>36.01340033500835</v>
      </c>
      <c r="G99" s="24">
        <f t="shared" si="3"/>
        <v>68.1980056980057</v>
      </c>
      <c r="H99" s="24"/>
      <c r="I99" s="24"/>
      <c r="J99" s="24"/>
    </row>
    <row r="100" spans="1:7" ht="13.5">
      <c r="A100" s="3"/>
      <c r="B100" s="3"/>
      <c r="C100" s="3"/>
      <c r="D100" s="3"/>
      <c r="E100" s="3"/>
      <c r="F100" s="3"/>
      <c r="G100" s="3"/>
    </row>
    <row r="101" spans="1:7" ht="13.5">
      <c r="A101" s="3"/>
      <c r="B101" s="3"/>
      <c r="C101" s="3"/>
      <c r="D101" s="3"/>
      <c r="E101" s="3"/>
      <c r="F101" s="3"/>
      <c r="G101" s="3"/>
    </row>
    <row r="102" spans="1:7" ht="13.5">
      <c r="A102" s="3"/>
      <c r="B102" s="3"/>
      <c r="C102" s="3"/>
      <c r="D102" s="3"/>
      <c r="E102" s="3"/>
      <c r="F102" s="3"/>
      <c r="G102" s="3"/>
    </row>
    <row r="103" spans="1:7" ht="13.5">
      <c r="A103" s="3"/>
      <c r="B103" s="3"/>
      <c r="C103" s="3"/>
      <c r="D103" s="3"/>
      <c r="E103" s="3"/>
      <c r="F103" s="3"/>
      <c r="G103" s="3"/>
    </row>
    <row r="104" spans="1:7" ht="13.5">
      <c r="A104" s="3"/>
      <c r="B104" s="3"/>
      <c r="C104" s="3"/>
      <c r="D104" s="3"/>
      <c r="E104" s="3"/>
      <c r="F104" s="3"/>
      <c r="G104" s="3"/>
    </row>
    <row r="105" spans="1:7" ht="13.5">
      <c r="A105" s="3"/>
      <c r="B105" s="3"/>
      <c r="C105" s="3"/>
      <c r="D105" s="3"/>
      <c r="E105" s="3"/>
      <c r="F105" s="3"/>
      <c r="G105" s="3"/>
    </row>
    <row r="106" spans="1:7" s="2" customFormat="1" ht="13.5">
      <c r="A106" s="3"/>
      <c r="B106" s="3"/>
      <c r="C106" s="3"/>
      <c r="D106" s="3"/>
      <c r="E106" s="3"/>
      <c r="F106" s="3"/>
      <c r="G106" s="3"/>
    </row>
    <row r="107" spans="1:7" s="2" customFormat="1" ht="13.5">
      <c r="A107" s="3"/>
      <c r="B107" s="3"/>
      <c r="C107" s="3"/>
      <c r="D107" s="3"/>
      <c r="E107" s="3"/>
      <c r="F107" s="3"/>
      <c r="G107" s="3"/>
    </row>
    <row r="108" spans="1:7" s="2" customFormat="1" ht="13.5">
      <c r="A108" s="3"/>
      <c r="B108" s="3"/>
      <c r="C108" s="3"/>
      <c r="D108" s="3"/>
      <c r="E108" s="3"/>
      <c r="F108" s="3"/>
      <c r="G108" s="3"/>
    </row>
    <row r="109" spans="1:7" s="2" customFormat="1" ht="13.5">
      <c r="A109" s="3"/>
      <c r="B109" s="3"/>
      <c r="C109" s="3"/>
      <c r="D109" s="3"/>
      <c r="E109" s="3"/>
      <c r="F109" s="3"/>
      <c r="G109" s="3"/>
    </row>
    <row r="110" spans="1:7" s="2" customFormat="1" ht="13.5">
      <c r="A110" s="3"/>
      <c r="B110" s="3"/>
      <c r="C110" s="3"/>
      <c r="D110" s="3"/>
      <c r="E110" s="3"/>
      <c r="F110" s="3"/>
      <c r="G110" s="3"/>
    </row>
    <row r="112" spans="1:5" s="2" customFormat="1" ht="13.5">
      <c r="A112" s="1"/>
      <c r="B112" s="1"/>
      <c r="C112" s="1"/>
      <c r="D112" s="1"/>
      <c r="E112" s="1"/>
    </row>
    <row r="125" ht="13.5">
      <c r="A125" s="17" t="s">
        <v>18</v>
      </c>
    </row>
  </sheetData>
  <sheetProtection/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rowBreaks count="1" manualBreakCount="1">
    <brk id="6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SheetLayoutView="100" zoomScalePageLayoutView="0" workbookViewId="0" topLeftCell="A42">
      <selection activeCell="L35" sqref="L35"/>
    </sheetView>
  </sheetViews>
  <sheetFormatPr defaultColWidth="9.625" defaultRowHeight="13.5"/>
  <cols>
    <col min="1" max="5" width="9.625" style="1" customWidth="1"/>
    <col min="6" max="12" width="9.625" style="2" customWidth="1"/>
    <col min="13" max="16384" width="9.625" style="3" customWidth="1"/>
  </cols>
  <sheetData>
    <row r="1" ht="17.25">
      <c r="A1" s="4" t="s">
        <v>21</v>
      </c>
    </row>
    <row r="2" ht="17.25">
      <c r="A2" s="4"/>
    </row>
    <row r="3" spans="1:8" ht="13.5">
      <c r="A3" s="7" t="s">
        <v>2</v>
      </c>
      <c r="F3" s="1"/>
      <c r="H3" s="5" t="s">
        <v>19</v>
      </c>
    </row>
    <row r="4" spans="1:11" ht="13.5">
      <c r="A4" s="15"/>
      <c r="B4" s="10" t="s">
        <v>3</v>
      </c>
      <c r="C4" s="10" t="s">
        <v>17</v>
      </c>
      <c r="D4" s="10" t="s">
        <v>13</v>
      </c>
      <c r="E4" s="10" t="s">
        <v>11</v>
      </c>
      <c r="F4" s="10" t="s">
        <v>10</v>
      </c>
      <c r="G4" s="11" t="s">
        <v>4</v>
      </c>
      <c r="H4" s="10" t="s">
        <v>12</v>
      </c>
      <c r="I4" s="13"/>
      <c r="J4" s="3"/>
      <c r="K4" s="3"/>
    </row>
    <row r="5" spans="1:12" ht="13.5">
      <c r="A5" s="14">
        <v>2000</v>
      </c>
      <c r="B5" s="16">
        <v>377.4</v>
      </c>
      <c r="C5" s="16">
        <v>100.9</v>
      </c>
      <c r="D5" s="16">
        <v>184.3</v>
      </c>
      <c r="E5" s="16">
        <v>218.2</v>
      </c>
      <c r="F5" s="16">
        <v>560.5</v>
      </c>
      <c r="G5" s="16">
        <f>H5-SUM(B5:F5)</f>
        <v>153.60000000000014</v>
      </c>
      <c r="H5" s="16">
        <v>1594.9</v>
      </c>
      <c r="I5" s="3"/>
      <c r="J5" s="3"/>
      <c r="K5" s="3"/>
      <c r="L5" s="3"/>
    </row>
    <row r="6" spans="1:12" ht="13.5">
      <c r="A6" s="14">
        <v>2010</v>
      </c>
      <c r="B6" s="16">
        <v>170.1</v>
      </c>
      <c r="C6" s="16">
        <v>127.9</v>
      </c>
      <c r="D6" s="16">
        <v>73.7</v>
      </c>
      <c r="E6" s="16">
        <v>45.5</v>
      </c>
      <c r="F6" s="16">
        <v>44.7</v>
      </c>
      <c r="G6" s="16">
        <f>H6-SUM(B6:F6)</f>
        <v>13.800000000000011</v>
      </c>
      <c r="H6" s="16">
        <v>475.7</v>
      </c>
      <c r="I6" s="5"/>
      <c r="J6" s="3"/>
      <c r="K6" s="3"/>
      <c r="L6" s="3"/>
    </row>
    <row r="7" spans="1:12" ht="13.5">
      <c r="A7" s="2" t="s">
        <v>32</v>
      </c>
      <c r="B7" s="24">
        <f aca="true" t="shared" si="0" ref="B7:H7">(B6/B5)*100</f>
        <v>45.07154213036566</v>
      </c>
      <c r="C7" s="24">
        <f t="shared" si="0"/>
        <v>126.7591674925669</v>
      </c>
      <c r="D7" s="24">
        <f>(D6/D5)*100</f>
        <v>39.989148128052086</v>
      </c>
      <c r="E7" s="24">
        <f>(E6/E5)*100</f>
        <v>20.85242896425298</v>
      </c>
      <c r="F7" s="24">
        <f t="shared" si="0"/>
        <v>7.975022301516503</v>
      </c>
      <c r="G7" s="24">
        <f t="shared" si="0"/>
        <v>8.984375</v>
      </c>
      <c r="H7" s="24">
        <f t="shared" si="0"/>
        <v>29.82632139946078</v>
      </c>
      <c r="I7" s="5"/>
      <c r="J7" s="3"/>
      <c r="K7" s="3"/>
      <c r="L7" s="3"/>
    </row>
    <row r="8" spans="1:12" ht="13.5">
      <c r="A8" s="2"/>
      <c r="B8" s="2"/>
      <c r="C8" s="3"/>
      <c r="D8" s="3"/>
      <c r="E8" s="3"/>
      <c r="F8" s="3"/>
      <c r="G8" s="3"/>
      <c r="H8" s="3"/>
      <c r="J8" s="3"/>
      <c r="K8" s="3"/>
      <c r="L8" s="3"/>
    </row>
    <row r="9" spans="1:11" ht="13.5">
      <c r="A9" s="2"/>
      <c r="B9" s="2"/>
      <c r="C9" s="3"/>
      <c r="D9" s="3"/>
      <c r="E9" s="3"/>
      <c r="F9" s="3"/>
      <c r="G9" s="3"/>
      <c r="H9" s="3"/>
      <c r="I9" s="3"/>
      <c r="J9" s="3"/>
      <c r="K9" s="3"/>
    </row>
    <row r="10" spans="1:11" ht="13.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</row>
    <row r="11" spans="1:11" ht="13.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ht="13.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1:11" ht="13.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</row>
    <row r="14" spans="1:11" ht="13.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3.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</row>
    <row r="16" spans="1:11" ht="13.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1:11" ht="13.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</row>
    <row r="18" spans="1:11" ht="13.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</row>
    <row r="19" spans="1:1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3.5">
      <c r="A23" s="3"/>
      <c r="B23" s="3"/>
      <c r="C23" s="3"/>
      <c r="D23" s="3"/>
      <c r="F23" s="3"/>
      <c r="G23" s="3"/>
      <c r="H23" s="3"/>
      <c r="I23" s="3"/>
      <c r="J23" s="3"/>
      <c r="K23" s="3"/>
    </row>
    <row r="24" spans="1:11" ht="13.5">
      <c r="A24" s="3"/>
      <c r="B24" s="3"/>
      <c r="C24" s="3"/>
      <c r="D24" s="3"/>
      <c r="F24" s="3"/>
      <c r="G24" s="3"/>
      <c r="H24" s="3"/>
      <c r="I24" s="3"/>
      <c r="J24" s="3"/>
      <c r="K24" s="3"/>
    </row>
    <row r="25" spans="1:11" ht="13.5">
      <c r="A25" s="3"/>
      <c r="B25" s="3"/>
      <c r="C25" s="3"/>
      <c r="D25" s="3"/>
      <c r="F25" s="3"/>
      <c r="G25" s="3"/>
      <c r="H25" s="3"/>
      <c r="I25" s="3"/>
      <c r="J25" s="3"/>
      <c r="K25" s="3"/>
    </row>
    <row r="26" spans="1:11" ht="13.5">
      <c r="A26" s="3"/>
      <c r="B26" s="3"/>
      <c r="C26" s="3"/>
      <c r="D26" s="3"/>
      <c r="F26" s="3"/>
      <c r="G26" s="3"/>
      <c r="H26" s="3"/>
      <c r="I26" s="3"/>
      <c r="J26" s="3"/>
      <c r="K26" s="3"/>
    </row>
    <row r="27" spans="1:11" ht="13.5">
      <c r="A27" s="3"/>
      <c r="B27" s="3"/>
      <c r="C27" s="3"/>
      <c r="D27" s="3"/>
      <c r="F27" s="3"/>
      <c r="G27" s="3"/>
      <c r="H27" s="3"/>
      <c r="I27" s="3"/>
      <c r="J27" s="3"/>
      <c r="K27" s="3"/>
    </row>
    <row r="28" spans="1:11" ht="13.5">
      <c r="A28" s="3"/>
      <c r="B28" s="3"/>
      <c r="C28" s="3"/>
      <c r="D28" s="3"/>
      <c r="F28" s="3"/>
      <c r="G28" s="3"/>
      <c r="H28" s="3"/>
      <c r="I28" s="3"/>
      <c r="J28" s="3"/>
      <c r="K28" s="3"/>
    </row>
    <row r="29" spans="1:11" ht="13.5">
      <c r="A29" s="3"/>
      <c r="B29" s="3"/>
      <c r="C29" s="3"/>
      <c r="D29" s="3"/>
      <c r="F29" s="3"/>
      <c r="G29" s="3"/>
      <c r="H29" s="3"/>
      <c r="I29" s="3"/>
      <c r="J29" s="3"/>
      <c r="K29" s="3"/>
    </row>
    <row r="30" spans="1:11" ht="13.5">
      <c r="A30" s="3"/>
      <c r="B30" s="3"/>
      <c r="C30" s="3"/>
      <c r="D30" s="3"/>
      <c r="F30" s="3"/>
      <c r="G30" s="3"/>
      <c r="H30" s="3"/>
      <c r="I30" s="3"/>
      <c r="J30" s="3"/>
      <c r="K30" s="3"/>
    </row>
    <row r="31" spans="1:11" ht="13.5">
      <c r="A31" s="2"/>
      <c r="B31" s="2"/>
      <c r="C31" s="3"/>
      <c r="D31" s="3"/>
      <c r="F31" s="3"/>
      <c r="G31" s="3"/>
      <c r="H31" s="3"/>
      <c r="I31" s="3"/>
      <c r="J31" s="3"/>
      <c r="K31" s="3"/>
    </row>
    <row r="32" spans="1:8" ht="13.5">
      <c r="A32" s="8" t="s">
        <v>5</v>
      </c>
      <c r="B32" s="5"/>
      <c r="C32" s="3"/>
      <c r="D32" s="6"/>
      <c r="E32" s="6"/>
      <c r="F32" s="6"/>
      <c r="G32" s="12"/>
      <c r="H32" s="5" t="s">
        <v>19</v>
      </c>
    </row>
    <row r="33" spans="1:9" ht="13.5">
      <c r="A33" s="15"/>
      <c r="B33" s="10" t="s">
        <v>3</v>
      </c>
      <c r="C33" s="10" t="s">
        <v>17</v>
      </c>
      <c r="D33" s="14" t="s">
        <v>23</v>
      </c>
      <c r="E33" s="14" t="s">
        <v>22</v>
      </c>
      <c r="F33" s="14" t="s">
        <v>6</v>
      </c>
      <c r="G33" s="14" t="s">
        <v>4</v>
      </c>
      <c r="H33" s="14" t="s">
        <v>12</v>
      </c>
      <c r="I33" s="19"/>
    </row>
    <row r="34" spans="1:12" ht="13.5">
      <c r="A34" s="14">
        <v>2000</v>
      </c>
      <c r="B34" s="16">
        <v>111.2</v>
      </c>
      <c r="C34" s="16">
        <v>712.1</v>
      </c>
      <c r="D34" s="16">
        <v>344.8</v>
      </c>
      <c r="E34" s="16">
        <v>87.8</v>
      </c>
      <c r="F34" s="16">
        <v>77.8</v>
      </c>
      <c r="G34" s="16">
        <f>H34-SUM(B34:F34)</f>
        <v>257.5999999999999</v>
      </c>
      <c r="H34" s="16">
        <v>1591.3</v>
      </c>
      <c r="I34" s="18"/>
      <c r="L34" s="3"/>
    </row>
    <row r="35" spans="1:12" ht="13.5">
      <c r="A35" s="14">
        <v>2010</v>
      </c>
      <c r="B35" s="16">
        <v>62.4</v>
      </c>
      <c r="C35" s="16">
        <v>364.2</v>
      </c>
      <c r="D35" s="16">
        <v>355.8</v>
      </c>
      <c r="E35" s="16">
        <v>117.4</v>
      </c>
      <c r="F35" s="16">
        <v>45.4</v>
      </c>
      <c r="G35" s="16">
        <f>H35-SUM(B35:F35)</f>
        <v>68.40000000000009</v>
      </c>
      <c r="H35" s="16">
        <v>1013.6</v>
      </c>
      <c r="I35" s="18"/>
      <c r="L35" s="3"/>
    </row>
    <row r="36" spans="1:12" ht="13.5">
      <c r="A36" s="2" t="s">
        <v>32</v>
      </c>
      <c r="B36" s="24">
        <f aca="true" t="shared" si="1" ref="B36:H36">(B35/B34)*100</f>
        <v>56.11510791366906</v>
      </c>
      <c r="C36" s="24">
        <f>(C35/C34)*100</f>
        <v>51.14450217666058</v>
      </c>
      <c r="D36" s="24">
        <f>(D35/D34)*100</f>
        <v>103.19025522041763</v>
      </c>
      <c r="E36" s="24">
        <f>(E35/E34)*100</f>
        <v>133.7129840546697</v>
      </c>
      <c r="F36" s="24">
        <f t="shared" si="1"/>
        <v>58.354755784061695</v>
      </c>
      <c r="G36" s="24">
        <f t="shared" si="1"/>
        <v>26.552795031055947</v>
      </c>
      <c r="H36" s="24">
        <f t="shared" si="1"/>
        <v>63.69634889712814</v>
      </c>
      <c r="I36" s="6"/>
      <c r="J36" s="3"/>
      <c r="K36" s="1"/>
      <c r="L36" s="3"/>
    </row>
    <row r="37" spans="2:11" ht="13.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3.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3.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3.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3.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3.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3.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3.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3.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3.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9" ht="13.5">
      <c r="B61" s="3"/>
      <c r="C61" s="3"/>
      <c r="D61" s="3"/>
      <c r="E61" s="3"/>
      <c r="F61" s="3"/>
      <c r="G61" s="3"/>
      <c r="H61" s="3"/>
      <c r="I61" s="3"/>
    </row>
    <row r="62" spans="1:12" ht="13.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0" ht="13.5">
      <c r="A63" s="9" t="s">
        <v>9</v>
      </c>
      <c r="B63" s="2"/>
      <c r="C63" s="3"/>
      <c r="D63" s="3"/>
      <c r="E63" s="3"/>
      <c r="F63" s="3"/>
      <c r="G63" s="3"/>
      <c r="H63" s="3"/>
      <c r="J63" s="5" t="s">
        <v>19</v>
      </c>
    </row>
    <row r="64" spans="1:10" ht="13.5">
      <c r="A64" s="15"/>
      <c r="B64" s="14" t="s">
        <v>24</v>
      </c>
      <c r="C64" s="14" t="s">
        <v>25</v>
      </c>
      <c r="D64" s="10" t="s">
        <v>15</v>
      </c>
      <c r="E64" s="10" t="s">
        <v>26</v>
      </c>
      <c r="F64" s="14" t="s">
        <v>27</v>
      </c>
      <c r="G64" s="14" t="s">
        <v>14</v>
      </c>
      <c r="H64" s="14" t="s">
        <v>16</v>
      </c>
      <c r="I64" s="14" t="s">
        <v>4</v>
      </c>
      <c r="J64" s="14" t="s">
        <v>12</v>
      </c>
    </row>
    <row r="65" spans="1:11" ht="13.5">
      <c r="A65" s="14">
        <v>2000</v>
      </c>
      <c r="B65" s="16">
        <v>891.6</v>
      </c>
      <c r="C65" s="16">
        <v>538.7</v>
      </c>
      <c r="D65" s="16">
        <v>285.8</v>
      </c>
      <c r="E65" s="16">
        <v>834.2</v>
      </c>
      <c r="F65" s="16">
        <v>163.8</v>
      </c>
      <c r="G65" s="16">
        <v>289.8</v>
      </c>
      <c r="H65" s="16">
        <v>184.8</v>
      </c>
      <c r="I65" s="16">
        <f>J65-SUM(B65:H65)</f>
        <v>509.4999999999991</v>
      </c>
      <c r="J65" s="16">
        <v>3698.2</v>
      </c>
      <c r="K65" s="20"/>
    </row>
    <row r="66" spans="1:10" ht="13.5">
      <c r="A66" s="14">
        <v>2010</v>
      </c>
      <c r="B66" s="16">
        <v>304.1</v>
      </c>
      <c r="C66" s="16">
        <v>216.3</v>
      </c>
      <c r="D66" s="16">
        <v>426.6</v>
      </c>
      <c r="E66" s="16">
        <v>769.9</v>
      </c>
      <c r="F66" s="16">
        <v>146.6</v>
      </c>
      <c r="G66" s="16">
        <v>250.6</v>
      </c>
      <c r="H66" s="16">
        <v>158.8</v>
      </c>
      <c r="I66" s="16">
        <f>J66-SUM(B66:H66)</f>
        <v>480.5999999999999</v>
      </c>
      <c r="J66" s="16">
        <v>2753.5</v>
      </c>
    </row>
    <row r="67" spans="1:12" ht="13.5">
      <c r="A67" s="2" t="s">
        <v>32</v>
      </c>
      <c r="B67" s="24">
        <f aca="true" t="shared" si="2" ref="B67:J67">(B66/B65)*100</f>
        <v>34.10722296994168</v>
      </c>
      <c r="C67" s="24">
        <f t="shared" si="2"/>
        <v>40.15221830332281</v>
      </c>
      <c r="D67" s="24">
        <f t="shared" si="2"/>
        <v>149.26522043386984</v>
      </c>
      <c r="E67" s="24">
        <f t="shared" si="2"/>
        <v>92.29201630304482</v>
      </c>
      <c r="F67" s="24">
        <f t="shared" si="2"/>
        <v>89.4993894993895</v>
      </c>
      <c r="G67" s="24">
        <f t="shared" si="2"/>
        <v>86.47342995169082</v>
      </c>
      <c r="H67" s="24">
        <f t="shared" si="2"/>
        <v>85.93073593073593</v>
      </c>
      <c r="I67" s="24">
        <f t="shared" si="2"/>
        <v>94.32777232580976</v>
      </c>
      <c r="J67" s="24">
        <f t="shared" si="2"/>
        <v>74.45514033854307</v>
      </c>
      <c r="K67" s="6"/>
      <c r="L67" s="3"/>
    </row>
    <row r="68" spans="1:12" ht="13.5">
      <c r="A68" s="2"/>
      <c r="B68" s="2"/>
      <c r="C68" s="3"/>
      <c r="D68" s="3"/>
      <c r="E68" s="3"/>
      <c r="F68" s="3"/>
      <c r="G68" s="3"/>
      <c r="I68" s="3"/>
      <c r="J68" s="3"/>
      <c r="K68" s="3"/>
      <c r="L68" s="3"/>
    </row>
    <row r="69" spans="1:12" ht="13.5">
      <c r="A69" s="2"/>
      <c r="B69" s="2"/>
      <c r="C69" s="3"/>
      <c r="D69" s="3"/>
      <c r="E69" s="3"/>
      <c r="F69" s="3"/>
      <c r="G69" s="3"/>
      <c r="I69" s="3"/>
      <c r="J69" s="3"/>
      <c r="K69" s="3"/>
      <c r="L69" s="3"/>
    </row>
    <row r="70" spans="1:12" ht="13.5">
      <c r="A70" s="2"/>
      <c r="B70" s="2"/>
      <c r="C70" s="3"/>
      <c r="D70" s="3"/>
      <c r="E70" s="3"/>
      <c r="F70" s="3"/>
      <c r="G70" s="3"/>
      <c r="I70" s="3"/>
      <c r="J70" s="3"/>
      <c r="K70" s="3"/>
      <c r="L70" s="3"/>
    </row>
    <row r="71" spans="1:12" ht="13.5">
      <c r="A71" s="2"/>
      <c r="B71" s="2"/>
      <c r="C71" s="3"/>
      <c r="D71" s="3"/>
      <c r="E71" s="3"/>
      <c r="F71" s="3"/>
      <c r="G71" s="3"/>
      <c r="I71" s="3"/>
      <c r="J71" s="3"/>
      <c r="K71" s="3"/>
      <c r="L71" s="3"/>
    </row>
    <row r="72" spans="1:12" ht="13.5">
      <c r="A72" s="2"/>
      <c r="B72" s="2"/>
      <c r="C72" s="3"/>
      <c r="D72" s="3"/>
      <c r="E72" s="3"/>
      <c r="F72" s="3"/>
      <c r="G72" s="3"/>
      <c r="I72" s="3"/>
      <c r="J72" s="3"/>
      <c r="K72" s="3"/>
      <c r="L72" s="3"/>
    </row>
    <row r="73" spans="1:12" ht="13.5">
      <c r="A73" s="2"/>
      <c r="B73" s="2"/>
      <c r="C73" s="3"/>
      <c r="D73" s="3"/>
      <c r="E73" s="3"/>
      <c r="F73" s="3"/>
      <c r="G73" s="3"/>
      <c r="I73" s="3"/>
      <c r="J73" s="3"/>
      <c r="K73" s="3"/>
      <c r="L73" s="3"/>
    </row>
    <row r="74" spans="1:12" ht="13.5">
      <c r="A74" s="2"/>
      <c r="B74" s="2"/>
      <c r="C74" s="3"/>
      <c r="D74" s="3"/>
      <c r="E74" s="3"/>
      <c r="F74" s="3"/>
      <c r="G74" s="3"/>
      <c r="I74" s="3"/>
      <c r="J74" s="3"/>
      <c r="K74" s="3"/>
      <c r="L74" s="3"/>
    </row>
    <row r="75" spans="1:12" ht="13.5">
      <c r="A75" s="2"/>
      <c r="B75" s="2"/>
      <c r="C75" s="3"/>
      <c r="D75" s="3"/>
      <c r="E75" s="3"/>
      <c r="F75" s="3"/>
      <c r="G75" s="3"/>
      <c r="I75" s="3"/>
      <c r="J75" s="3"/>
      <c r="K75" s="3"/>
      <c r="L75" s="3"/>
    </row>
    <row r="76" spans="1:12" ht="13.5">
      <c r="A76" s="2"/>
      <c r="B76" s="2"/>
      <c r="C76" s="3"/>
      <c r="D76" s="3"/>
      <c r="E76" s="3"/>
      <c r="F76" s="3"/>
      <c r="G76" s="3"/>
      <c r="I76" s="3"/>
      <c r="J76" s="3"/>
      <c r="K76" s="3"/>
      <c r="L76" s="3"/>
    </row>
    <row r="77" spans="1:12" ht="13.5">
      <c r="A77" s="2"/>
      <c r="B77" s="2"/>
      <c r="C77" s="3"/>
      <c r="D77" s="3"/>
      <c r="E77" s="3"/>
      <c r="F77" s="3"/>
      <c r="G77" s="3"/>
      <c r="I77" s="3"/>
      <c r="J77" s="3"/>
      <c r="K77" s="3"/>
      <c r="L77" s="3"/>
    </row>
    <row r="78" spans="1:12" ht="13.5">
      <c r="A78" s="2"/>
      <c r="B78" s="2"/>
      <c r="C78" s="3"/>
      <c r="D78" s="3"/>
      <c r="E78" s="3"/>
      <c r="F78" s="3"/>
      <c r="G78" s="3"/>
      <c r="I78" s="3"/>
      <c r="J78" s="3"/>
      <c r="K78" s="3"/>
      <c r="L78" s="3"/>
    </row>
    <row r="79" spans="1:12" ht="13.5">
      <c r="A79" s="2"/>
      <c r="B79" s="2"/>
      <c r="C79" s="3"/>
      <c r="D79" s="3"/>
      <c r="E79" s="3"/>
      <c r="F79" s="3"/>
      <c r="G79" s="3"/>
      <c r="I79" s="3"/>
      <c r="J79" s="3"/>
      <c r="K79" s="3"/>
      <c r="L79" s="3"/>
    </row>
    <row r="80" spans="1:12" ht="13.5">
      <c r="A80" s="2"/>
      <c r="B80" s="2"/>
      <c r="C80" s="3"/>
      <c r="D80" s="3"/>
      <c r="E80" s="3"/>
      <c r="F80" s="3"/>
      <c r="G80" s="3"/>
      <c r="I80" s="3"/>
      <c r="J80" s="3"/>
      <c r="K80" s="3"/>
      <c r="L80" s="3"/>
    </row>
    <row r="81" spans="1:12" ht="13.5">
      <c r="A81" s="2"/>
      <c r="B81" s="2"/>
      <c r="C81" s="3"/>
      <c r="D81" s="3"/>
      <c r="E81" s="3"/>
      <c r="F81" s="3"/>
      <c r="G81" s="3"/>
      <c r="I81" s="3"/>
      <c r="J81" s="3"/>
      <c r="K81" s="3"/>
      <c r="L81" s="3"/>
    </row>
    <row r="82" spans="1:12" ht="13.5">
      <c r="A82" s="2"/>
      <c r="B82" s="2"/>
      <c r="C82" s="3"/>
      <c r="D82" s="3"/>
      <c r="E82" s="3"/>
      <c r="F82" s="3"/>
      <c r="G82" s="3"/>
      <c r="I82" s="3"/>
      <c r="J82" s="3"/>
      <c r="K82" s="3"/>
      <c r="L82" s="3"/>
    </row>
    <row r="83" spans="1:12" ht="13.5">
      <c r="A83" s="2"/>
      <c r="B83" s="2"/>
      <c r="C83" s="3"/>
      <c r="D83" s="3"/>
      <c r="E83" s="3"/>
      <c r="F83" s="3"/>
      <c r="G83" s="3"/>
      <c r="I83" s="3"/>
      <c r="J83" s="3"/>
      <c r="K83" s="3"/>
      <c r="L83" s="3"/>
    </row>
    <row r="84" spans="1:12" ht="13.5">
      <c r="A84" s="2"/>
      <c r="B84" s="2"/>
      <c r="C84" s="3"/>
      <c r="D84" s="3"/>
      <c r="E84" s="3"/>
      <c r="F84" s="3"/>
      <c r="G84" s="3"/>
      <c r="I84" s="3"/>
      <c r="J84" s="3"/>
      <c r="K84" s="3"/>
      <c r="L84" s="3"/>
    </row>
    <row r="85" spans="1:12" ht="13.5">
      <c r="A85" s="2"/>
      <c r="B85" s="2"/>
      <c r="C85" s="3"/>
      <c r="D85" s="3"/>
      <c r="E85" s="3"/>
      <c r="F85" s="3"/>
      <c r="G85" s="3"/>
      <c r="I85" s="3"/>
      <c r="J85" s="3"/>
      <c r="K85" s="3"/>
      <c r="L85" s="3"/>
    </row>
    <row r="86" spans="1:12" ht="13.5">
      <c r="A86" s="2"/>
      <c r="B86" s="2"/>
      <c r="C86" s="3"/>
      <c r="D86" s="3"/>
      <c r="E86" s="3"/>
      <c r="F86" s="3"/>
      <c r="G86" s="3"/>
      <c r="I86" s="3"/>
      <c r="J86" s="3"/>
      <c r="K86" s="3"/>
      <c r="L86" s="3"/>
    </row>
    <row r="87" spans="2:12" ht="13.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3.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3.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3.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3.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ht="13.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ht="13.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3.5">
      <c r="A94" s="9" t="s">
        <v>7</v>
      </c>
      <c r="B94" s="3"/>
      <c r="C94" s="3"/>
      <c r="D94" s="3"/>
      <c r="G94" s="5" t="s">
        <v>19</v>
      </c>
      <c r="H94" s="3"/>
      <c r="I94" s="3"/>
      <c r="J94" s="3"/>
      <c r="K94" s="3"/>
      <c r="L94" s="3"/>
    </row>
    <row r="95" spans="1:12" ht="13.5">
      <c r="A95" s="15"/>
      <c r="B95" s="14" t="s">
        <v>0</v>
      </c>
      <c r="C95" s="14" t="s">
        <v>1</v>
      </c>
      <c r="D95" s="14" t="s">
        <v>8</v>
      </c>
      <c r="E95" s="21" t="s">
        <v>20</v>
      </c>
      <c r="F95" s="14" t="s">
        <v>4</v>
      </c>
      <c r="G95" s="14" t="s">
        <v>12</v>
      </c>
      <c r="H95" s="3"/>
      <c r="I95" s="3"/>
      <c r="J95" s="3"/>
      <c r="K95" s="3"/>
      <c r="L95" s="3"/>
    </row>
    <row r="96" spans="1:12" ht="13.5">
      <c r="A96" s="14">
        <v>2000</v>
      </c>
      <c r="B96" s="16">
        <v>305.7</v>
      </c>
      <c r="C96" s="16">
        <v>459.6</v>
      </c>
      <c r="D96" s="16">
        <v>17.3</v>
      </c>
      <c r="E96" s="16">
        <v>29.8</v>
      </c>
      <c r="F96" s="16">
        <f>G96-SUM(B96:E96)</f>
        <v>30.000000000000114</v>
      </c>
      <c r="G96" s="16">
        <v>842.4</v>
      </c>
      <c r="L96" s="3"/>
    </row>
    <row r="97" spans="1:12" ht="13.5">
      <c r="A97" s="14">
        <v>2010</v>
      </c>
      <c r="B97" s="16">
        <v>250.2</v>
      </c>
      <c r="C97" s="16">
        <v>152.7</v>
      </c>
      <c r="D97" s="16">
        <v>128.5</v>
      </c>
      <c r="E97" s="16">
        <v>0.9</v>
      </c>
      <c r="F97" s="16">
        <f>G97-SUM(B97:E97)</f>
        <v>42.200000000000045</v>
      </c>
      <c r="G97" s="16">
        <v>574.5</v>
      </c>
      <c r="L97" s="3"/>
    </row>
    <row r="98" spans="1:10" ht="13.5">
      <c r="A98" s="2" t="s">
        <v>32</v>
      </c>
      <c r="B98" s="24">
        <f aca="true" t="shared" si="3" ref="B98:G98">(B97/B96)*100</f>
        <v>81.84494602551521</v>
      </c>
      <c r="C98" s="24">
        <f t="shared" si="3"/>
        <v>33.224543080939945</v>
      </c>
      <c r="D98" s="24">
        <f t="shared" si="3"/>
        <v>742.7745664739884</v>
      </c>
      <c r="E98" s="24">
        <f t="shared" si="3"/>
        <v>3.0201342281879198</v>
      </c>
      <c r="F98" s="24">
        <f t="shared" si="3"/>
        <v>140.6666666666663</v>
      </c>
      <c r="G98" s="24">
        <f t="shared" si="3"/>
        <v>68.1980056980057</v>
      </c>
      <c r="H98" s="24"/>
      <c r="I98" s="24"/>
      <c r="J98" s="24"/>
    </row>
    <row r="99" spans="1:7" ht="13.5">
      <c r="A99" s="3"/>
      <c r="B99" s="3"/>
      <c r="C99" s="3"/>
      <c r="D99" s="3"/>
      <c r="E99" s="3"/>
      <c r="F99" s="3"/>
      <c r="G99" s="3"/>
    </row>
    <row r="100" spans="1:7" ht="13.5">
      <c r="A100" s="3"/>
      <c r="B100" s="3"/>
      <c r="C100" s="3"/>
      <c r="D100" s="3"/>
      <c r="E100" s="3"/>
      <c r="F100" s="3"/>
      <c r="G100" s="3"/>
    </row>
    <row r="101" spans="1:7" ht="13.5">
      <c r="A101" s="3"/>
      <c r="B101" s="3"/>
      <c r="C101" s="3"/>
      <c r="D101" s="3"/>
      <c r="E101" s="3"/>
      <c r="F101" s="3"/>
      <c r="G101" s="3"/>
    </row>
    <row r="102" spans="1:7" ht="13.5">
      <c r="A102" s="3"/>
      <c r="B102" s="3"/>
      <c r="C102" s="3"/>
      <c r="D102" s="3"/>
      <c r="E102" s="3"/>
      <c r="F102" s="3"/>
      <c r="G102" s="3"/>
    </row>
    <row r="103" spans="1:7" ht="13.5">
      <c r="A103" s="3"/>
      <c r="B103" s="3"/>
      <c r="C103" s="3"/>
      <c r="D103" s="3"/>
      <c r="E103" s="3"/>
      <c r="F103" s="3"/>
      <c r="G103" s="3"/>
    </row>
    <row r="104" spans="1:7" ht="13.5">
      <c r="A104" s="3"/>
      <c r="B104" s="3"/>
      <c r="C104" s="3"/>
      <c r="D104" s="3"/>
      <c r="E104" s="3"/>
      <c r="F104" s="3"/>
      <c r="G104" s="3"/>
    </row>
    <row r="105" spans="1:7" s="2" customFormat="1" ht="13.5">
      <c r="A105" s="3"/>
      <c r="B105" s="3"/>
      <c r="C105" s="3"/>
      <c r="D105" s="3"/>
      <c r="E105" s="3"/>
      <c r="F105" s="3"/>
      <c r="G105" s="3"/>
    </row>
    <row r="106" spans="1:7" s="2" customFormat="1" ht="13.5">
      <c r="A106" s="3"/>
      <c r="B106" s="3"/>
      <c r="C106" s="3"/>
      <c r="D106" s="3"/>
      <c r="E106" s="3"/>
      <c r="F106" s="3"/>
      <c r="G106" s="3"/>
    </row>
    <row r="107" spans="1:7" s="2" customFormat="1" ht="13.5">
      <c r="A107" s="3"/>
      <c r="B107" s="3"/>
      <c r="C107" s="3"/>
      <c r="D107" s="3"/>
      <c r="E107" s="3"/>
      <c r="F107" s="3"/>
      <c r="G107" s="3"/>
    </row>
    <row r="108" spans="1:7" s="2" customFormat="1" ht="13.5">
      <c r="A108" s="3"/>
      <c r="B108" s="3"/>
      <c r="C108" s="3"/>
      <c r="D108" s="3"/>
      <c r="E108" s="3"/>
      <c r="F108" s="3"/>
      <c r="G108" s="3"/>
    </row>
    <row r="109" spans="1:7" s="2" customFormat="1" ht="13.5">
      <c r="A109" s="3"/>
      <c r="B109" s="3"/>
      <c r="C109" s="3"/>
      <c r="D109" s="3"/>
      <c r="E109" s="3"/>
      <c r="F109" s="3"/>
      <c r="G109" s="3"/>
    </row>
    <row r="111" spans="1:5" s="2" customFormat="1" ht="13.5">
      <c r="A111" s="1"/>
      <c r="B111" s="1"/>
      <c r="C111" s="1"/>
      <c r="D111" s="1"/>
      <c r="E111" s="1"/>
    </row>
    <row r="124" ht="13.5">
      <c r="A124" s="17" t="s">
        <v>18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2009-07-23T04:34:20Z</dcterms:created>
  <dcterms:modified xsi:type="dcterms:W3CDTF">2012-03-16T11:00:13Z</dcterms:modified>
  <cp:category/>
  <cp:version/>
  <cp:contentType/>
  <cp:contentStatus/>
</cp:coreProperties>
</file>